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16" yWindow="636" windowWidth="10920" windowHeight="10140" tabRatio="784" activeTab="0"/>
  </bookViews>
  <sheets>
    <sheet name="sastāvi" sheetId="1" r:id="rId1"/>
    <sheet name="II_posms" sheetId="2" r:id="rId2"/>
    <sheet name="kopsavilkums" sheetId="3" r:id="rId3"/>
    <sheet name="A" sheetId="4" r:id="rId4"/>
    <sheet name="B" sheetId="5" r:id="rId5"/>
    <sheet name="C" sheetId="6" r:id="rId6"/>
    <sheet name="D" sheetId="7" r:id="rId7"/>
    <sheet name="E" sheetId="8" r:id="rId8"/>
    <sheet name="F" sheetId="9" r:id="rId9"/>
    <sheet name="G" sheetId="10" r:id="rId10"/>
    <sheet name="H" sheetId="11" r:id="rId11"/>
    <sheet name="I" sheetId="12" r:id="rId12"/>
    <sheet name="K" sheetId="13" r:id="rId13"/>
    <sheet name="L" sheetId="14" r:id="rId14"/>
    <sheet name="M" sheetId="15" r:id="rId15"/>
    <sheet name="N" sheetId="16" r:id="rId16"/>
    <sheet name="O" sheetId="17" r:id="rId17"/>
    <sheet name="P" sheetId="18" r:id="rId18"/>
    <sheet name="1a" sheetId="19" r:id="rId19"/>
    <sheet name="1b" sheetId="20" r:id="rId20"/>
    <sheet name="1c" sheetId="21" r:id="rId21"/>
    <sheet name="rezerve" sheetId="22" r:id="rId22"/>
  </sheets>
  <externalReferences>
    <externalReference r:id="rId25"/>
  </externalReferences>
  <definedNames>
    <definedName name="_xlfn.BAHTTEXT" hidden="1">#NAME?</definedName>
    <definedName name="_xlnm.Print_Area" localSheetId="1">'II_posms'!$B:$G</definedName>
  </definedNames>
  <calcPr fullCalcOnLoad="1"/>
</workbook>
</file>

<file path=xl/sharedStrings.xml><?xml version="1.0" encoding="utf-8"?>
<sst xmlns="http://schemas.openxmlformats.org/spreadsheetml/2006/main" count="2616" uniqueCount="125">
  <si>
    <t xml:space="preserve">            REZULTĀTI</t>
  </si>
  <si>
    <t>Nr.</t>
  </si>
  <si>
    <t>Komandas</t>
  </si>
  <si>
    <t xml:space="preserve">   Laivas ekipāža</t>
  </si>
  <si>
    <t>Punkti</t>
  </si>
  <si>
    <t>Vieta</t>
  </si>
  <si>
    <t>nosaukums</t>
  </si>
  <si>
    <t xml:space="preserve">  Vārds, uzvārds</t>
  </si>
  <si>
    <t>(loms)</t>
  </si>
  <si>
    <t>(vieta)</t>
  </si>
  <si>
    <t>A</t>
  </si>
  <si>
    <t>B</t>
  </si>
  <si>
    <t>C</t>
  </si>
  <si>
    <t>D</t>
  </si>
  <si>
    <t>E</t>
  </si>
  <si>
    <t>F</t>
  </si>
  <si>
    <t>Fishbon</t>
  </si>
  <si>
    <t>G</t>
  </si>
  <si>
    <t>H</t>
  </si>
  <si>
    <t>Stream</t>
  </si>
  <si>
    <t>I</t>
  </si>
  <si>
    <t>K</t>
  </si>
  <si>
    <t>L</t>
  </si>
  <si>
    <t>M</t>
  </si>
  <si>
    <t>O</t>
  </si>
  <si>
    <t>P</t>
  </si>
  <si>
    <t>1a</t>
  </si>
  <si>
    <t>Salmo</t>
  </si>
  <si>
    <t>II diena</t>
  </si>
  <si>
    <t>Ekipāža</t>
  </si>
  <si>
    <t xml:space="preserve">Punkti </t>
  </si>
  <si>
    <t>LMSF</t>
  </si>
  <si>
    <t>LOMA UZSKAITES TABULA</t>
  </si>
  <si>
    <t>I kārta</t>
  </si>
  <si>
    <t>II kārta</t>
  </si>
  <si>
    <t xml:space="preserve">Komanda: </t>
  </si>
  <si>
    <t>Ekipāža 1 :</t>
  </si>
  <si>
    <t>Ekipāža 2 :</t>
  </si>
  <si>
    <t>N.p.k.</t>
  </si>
  <si>
    <t>Suga</t>
  </si>
  <si>
    <t>Izmērs</t>
  </si>
  <si>
    <t>(cm)</t>
  </si>
  <si>
    <r>
      <t>Izmērs</t>
    </r>
    <r>
      <rPr>
        <vertAlign val="superscript"/>
        <sz val="10"/>
        <rFont val="Arial"/>
        <family val="2"/>
      </rPr>
      <t>2</t>
    </r>
  </si>
  <si>
    <t>līdaka</t>
  </si>
  <si>
    <t>asaris</t>
  </si>
  <si>
    <t>Ailē "izmērs" ierakstīt tikai pilnus centimetrus.</t>
  </si>
  <si>
    <t>Tiesnesis</t>
  </si>
  <si>
    <t>Lucky John</t>
  </si>
  <si>
    <t xml:space="preserve">Bushmills fishing team </t>
  </si>
  <si>
    <t>Ailē "punkti" ierakstīt tikai vērtēšanai nododamo, 20 lielāko zivju punktus.</t>
  </si>
  <si>
    <t>zandarts</t>
  </si>
  <si>
    <t>Punktu summa</t>
  </si>
  <si>
    <t>Komanda</t>
  </si>
  <si>
    <t>Sergejs Čudinovs- Igors Kisļickis</t>
  </si>
  <si>
    <t>Gints Zeiļa- Ivars Riciks</t>
  </si>
  <si>
    <t>Amunds Liepiņš- Gatis Zariņš</t>
  </si>
  <si>
    <t>Valmieras MMB</t>
  </si>
  <si>
    <t>Anatolijs Pimanovs- Mihails Borodins</t>
  </si>
  <si>
    <t xml:space="preserve">BSM - EBOAT.LV 1 </t>
  </si>
  <si>
    <t>BSM - EBOAT.LV 2</t>
  </si>
  <si>
    <t>Kokneses sporta centrs</t>
  </si>
  <si>
    <t>Kokneses sp. centrs</t>
  </si>
  <si>
    <t>Harijs Raciborskis- Andis Miezis</t>
  </si>
  <si>
    <t>Andrians Jerohins- Silvija Strode</t>
  </si>
  <si>
    <t>Pēteris Lideris- Māris Olte</t>
  </si>
  <si>
    <t>Mārtiņš Balodis- Kristiāns Godiņš</t>
  </si>
  <si>
    <t>Armands Romanovs- Jevgenijs Rodins</t>
  </si>
  <si>
    <t>Andris Blūms- Anatolijs Livdāns</t>
  </si>
  <si>
    <t>Ingus Goltiņš- Gostavs Plūme</t>
  </si>
  <si>
    <t>Ingus Dukaļskis- Egīls Draudiņš</t>
  </si>
  <si>
    <t>Juris Nagainis- Sergejs Sergējevs</t>
  </si>
  <si>
    <t>Ivars Dubra- Ģirts Lielbārdis</t>
  </si>
  <si>
    <t>Raivis Bergs- Edijs Millers</t>
  </si>
  <si>
    <t>Konstantīns Kravčenko- Aleksandrs Goļicins</t>
  </si>
  <si>
    <t>Viesturs Saulītis- Kristaps Stepānovs</t>
  </si>
  <si>
    <t>Aleksandrs Suško- Andris Kukors</t>
  </si>
  <si>
    <t>Žanis Buklovskis- Valts Rubans</t>
  </si>
  <si>
    <t>Kaspars Bramanis- Kalvis Ozoliņš</t>
  </si>
  <si>
    <t>Dinaburg</t>
  </si>
  <si>
    <t xml:space="preserve">Viktors Sibiļevs-Jānis Skurjats </t>
  </si>
  <si>
    <t>Ruslans Semjonovs- Andrejs Taskajevs</t>
  </si>
  <si>
    <t>N</t>
  </si>
  <si>
    <t>lidaka</t>
  </si>
  <si>
    <t>Viesturs Šauriņš - Gatis Kalniņš</t>
  </si>
  <si>
    <t>Oskars Apsītis - Ainārs Pumpurs</t>
  </si>
  <si>
    <t>Viktors Salimgarejevs - Māris Auziņš</t>
  </si>
  <si>
    <t>Nice</t>
  </si>
  <si>
    <t>Imants Saulītis - Sandis Saulītis</t>
  </si>
  <si>
    <t>Kaspars Šics - Arnis Vilnis</t>
  </si>
  <si>
    <t>BSSA</t>
  </si>
  <si>
    <t>Mērsrags</t>
  </si>
  <si>
    <t>BSM</t>
  </si>
  <si>
    <t>Pavasars</t>
  </si>
  <si>
    <t>Guntars Grava - Gints Jēkabsons</t>
  </si>
  <si>
    <t xml:space="preserve">Mēs zivīm </t>
  </si>
  <si>
    <t>Gatis Rozenbergs - Janis Skrabāns</t>
  </si>
  <si>
    <t>BCL Serviss</t>
  </si>
  <si>
    <t>Jānis Briedis - Kaspars Holms</t>
  </si>
  <si>
    <t xml:space="preserve"> Normunds Vingris - Aigars Gredzens</t>
  </si>
  <si>
    <t>Māris Bremze - Agris Rudzāns rez. J. Boldirevs</t>
  </si>
  <si>
    <t xml:space="preserve">Mērsrags </t>
  </si>
  <si>
    <t xml:space="preserve">BSM </t>
  </si>
  <si>
    <t>1b</t>
  </si>
  <si>
    <t>1c</t>
  </si>
  <si>
    <t>LR 2016.gada čempionāts spiningošanā no laivas</t>
  </si>
  <si>
    <t xml:space="preserve">      Latvijas 2016.gada čempionāts spiningošanā no laivas</t>
  </si>
  <si>
    <t>Osprey fishing team</t>
  </si>
  <si>
    <t>Aldis Vārna - Valters Rubenis</t>
  </si>
  <si>
    <t>Sacensību vieta:  Alūksnes ezers</t>
  </si>
  <si>
    <t>Sacensību datums:   18.06.2016.</t>
  </si>
  <si>
    <t>Sacensību datums:  19.06.2016.</t>
  </si>
  <si>
    <t>Sacensību vieta: Alūksnes ezers</t>
  </si>
  <si>
    <t>BCL Services</t>
  </si>
  <si>
    <t>18.06.-19.06. Alūksnes ezers</t>
  </si>
  <si>
    <t xml:space="preserve">      Latvijas 2016.gada čempionāts spiningošanā no laivām</t>
  </si>
  <si>
    <t>I posms</t>
  </si>
  <si>
    <t>II posms</t>
  </si>
  <si>
    <t>III posms</t>
  </si>
  <si>
    <t>Punkti, kopā</t>
  </si>
  <si>
    <t>Aldis Vārna -Valters Rubenis</t>
  </si>
  <si>
    <t>Normunds Vingris - Aigars Gredzens</t>
  </si>
  <si>
    <t>Lowrance Osprey fishing team</t>
  </si>
  <si>
    <t>Andrejs Taskajevs - Edgars Adejanovs</t>
  </si>
  <si>
    <t>Viktors Sibiļevs-Ruslans Semjonovs</t>
  </si>
  <si>
    <t>Loms kopā (punkti)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</si>
</sst>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6.5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u val="single"/>
      <sz val="8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>
        <color indexed="63"/>
      </right>
      <top style="medium">
        <color indexed="8"/>
      </top>
      <bottom/>
    </border>
    <border>
      <left style="medium">
        <color indexed="8"/>
      </left>
      <right>
        <color indexed="63"/>
      </right>
      <top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/>
      <bottom style="medium"/>
    </border>
    <border>
      <left>
        <color indexed="63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medium"/>
      <top/>
      <bottom style="medium">
        <color indexed="8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7" borderId="1" applyNumberFormat="0" applyAlignment="0" applyProtection="0"/>
    <xf numFmtId="0" fontId="43" fillId="40" borderId="0" applyNumberFormat="0" applyBorder="0" applyAlignment="0" applyProtection="0"/>
    <xf numFmtId="0" fontId="12" fillId="0" borderId="6" applyNumberFormat="0" applyFill="0" applyAlignment="0" applyProtection="0"/>
    <xf numFmtId="0" fontId="13" fillId="41" borderId="0" applyNumberFormat="0" applyBorder="0" applyAlignment="0" applyProtection="0"/>
    <xf numFmtId="0" fontId="0" fillId="42" borderId="7" applyNumberFormat="0" applyAlignment="0" applyProtection="0"/>
    <xf numFmtId="0" fontId="14" fillId="38" borderId="8" applyNumberFormat="0" applyAlignment="0" applyProtection="0"/>
    <xf numFmtId="0" fontId="44" fillId="0" borderId="0" applyNumberFormat="0" applyFill="0" applyBorder="0" applyAlignment="0" applyProtection="0"/>
    <xf numFmtId="0" fontId="45" fillId="43" borderId="9" applyNumberFormat="0" applyAlignment="0" applyProtection="0"/>
    <xf numFmtId="9" fontId="0" fillId="0" borderId="0" applyFont="0" applyFill="0" applyBorder="0" applyAlignment="0" applyProtection="0"/>
    <xf numFmtId="0" fontId="0" fillId="44" borderId="10" applyNumberFormat="0" applyFont="0" applyAlignment="0" applyProtection="0"/>
    <xf numFmtId="0" fontId="46" fillId="0" borderId="11" applyNumberFormat="0" applyFill="0" applyAlignment="0" applyProtection="0"/>
    <xf numFmtId="0" fontId="47" fillId="4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35" fillId="0" borderId="16" xfId="0" applyFont="1" applyBorder="1" applyAlignment="1">
      <alignment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0" xfId="0" applyFont="1" applyBorder="1" applyAlignment="1">
      <alignment/>
    </xf>
    <xf numFmtId="0" fontId="24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26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6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0" fillId="41" borderId="28" xfId="0" applyFont="1" applyFill="1" applyBorder="1" applyAlignment="1">
      <alignment horizontal="center"/>
    </xf>
    <xf numFmtId="0" fontId="0" fillId="46" borderId="29" xfId="0" applyFont="1" applyFill="1" applyBorder="1" applyAlignment="1">
      <alignment horizontal="center"/>
    </xf>
    <xf numFmtId="0" fontId="0" fillId="46" borderId="30" xfId="0" applyFill="1" applyBorder="1" applyAlignment="1">
      <alignment/>
    </xf>
    <xf numFmtId="0" fontId="0" fillId="0" borderId="31" xfId="0" applyFont="1" applyBorder="1" applyAlignment="1">
      <alignment horizontal="center"/>
    </xf>
    <xf numFmtId="0" fontId="0" fillId="41" borderId="32" xfId="0" applyFont="1" applyFill="1" applyBorder="1" applyAlignment="1">
      <alignment horizontal="center"/>
    </xf>
    <xf numFmtId="0" fontId="0" fillId="46" borderId="30" xfId="0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41" borderId="35" xfId="0" applyFont="1" applyFill="1" applyBorder="1" applyAlignment="1">
      <alignment/>
    </xf>
    <xf numFmtId="0" fontId="18" fillId="46" borderId="29" xfId="0" applyFont="1" applyFill="1" applyBorder="1" applyAlignment="1">
      <alignment/>
    </xf>
    <xf numFmtId="0" fontId="18" fillId="46" borderId="30" xfId="0" applyFont="1" applyFill="1" applyBorder="1" applyAlignment="1">
      <alignment/>
    </xf>
    <xf numFmtId="0" fontId="18" fillId="0" borderId="36" xfId="0" applyFont="1" applyBorder="1" applyAlignment="1">
      <alignment horizontal="center"/>
    </xf>
    <xf numFmtId="0" fontId="18" fillId="0" borderId="34" xfId="0" applyFont="1" applyBorder="1" applyAlignment="1">
      <alignment/>
    </xf>
    <xf numFmtId="0" fontId="27" fillId="0" borderId="23" xfId="0" applyFont="1" applyBorder="1" applyAlignment="1">
      <alignment/>
    </xf>
    <xf numFmtId="0" fontId="18" fillId="0" borderId="37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18" fillId="0" borderId="38" xfId="0" applyFont="1" applyBorder="1" applyAlignment="1">
      <alignment horizontal="center"/>
    </xf>
    <xf numFmtId="0" fontId="18" fillId="0" borderId="38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39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18" fillId="0" borderId="19" xfId="0" applyFont="1" applyBorder="1" applyAlignment="1">
      <alignment horizontal="right" vertical="center"/>
    </xf>
    <xf numFmtId="0" fontId="30" fillId="41" borderId="19" xfId="0" applyFont="1" applyFill="1" applyBorder="1" applyAlignment="1">
      <alignment/>
    </xf>
    <xf numFmtId="0" fontId="30" fillId="0" borderId="0" xfId="0" applyFont="1" applyAlignment="1">
      <alignment/>
    </xf>
    <xf numFmtId="0" fontId="30" fillId="46" borderId="29" xfId="0" applyFont="1" applyFill="1" applyBorder="1" applyAlignment="1">
      <alignment/>
    </xf>
    <xf numFmtId="0" fontId="30" fillId="46" borderId="30" xfId="0" applyFont="1" applyFill="1" applyBorder="1" applyAlignment="1">
      <alignment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/>
    </xf>
    <xf numFmtId="0" fontId="24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0" fillId="46" borderId="25" xfId="0" applyFont="1" applyFill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0" fillId="46" borderId="43" xfId="0" applyFont="1" applyFill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23" xfId="0" applyFont="1" applyBorder="1" applyAlignment="1">
      <alignment/>
    </xf>
    <xf numFmtId="0" fontId="25" fillId="0" borderId="33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0" fillId="46" borderId="48" xfId="0" applyFont="1" applyFill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1" fontId="0" fillId="0" borderId="0" xfId="0" applyNumberFormat="1" applyAlignment="1">
      <alignment horizontal="center" vertical="center"/>
    </xf>
    <xf numFmtId="1" fontId="0" fillId="47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47" borderId="0" xfId="0" applyFont="1" applyFill="1" applyBorder="1" applyAlignment="1">
      <alignment horizontal="left"/>
    </xf>
    <xf numFmtId="1" fontId="30" fillId="47" borderId="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24" fillId="0" borderId="50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4" fillId="0" borderId="42" xfId="0" applyNumberFormat="1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24" fillId="0" borderId="52" xfId="0" applyNumberFormat="1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0" fillId="0" borderId="55" xfId="0" applyFont="1" applyBorder="1" applyAlignment="1">
      <alignment/>
    </xf>
    <xf numFmtId="0" fontId="0" fillId="46" borderId="56" xfId="0" applyFont="1" applyFill="1" applyBorder="1" applyAlignment="1">
      <alignment horizontal="center"/>
    </xf>
    <xf numFmtId="0" fontId="0" fillId="46" borderId="38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4" fillId="0" borderId="57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0" fillId="47" borderId="0" xfId="0" applyFill="1" applyAlignment="1">
      <alignment/>
    </xf>
    <xf numFmtId="0" fontId="27" fillId="0" borderId="38" xfId="0" applyFont="1" applyBorder="1" applyAlignment="1">
      <alignment horizontal="center"/>
    </xf>
    <xf numFmtId="0" fontId="27" fillId="0" borderId="38" xfId="0" applyFont="1" applyBorder="1" applyAlignment="1">
      <alignment/>
    </xf>
    <xf numFmtId="0" fontId="27" fillId="41" borderId="35" xfId="0" applyFont="1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9" xfId="0" applyBorder="1" applyAlignment="1">
      <alignment horizontal="left"/>
    </xf>
    <xf numFmtId="0" fontId="18" fillId="47" borderId="60" xfId="0" applyFont="1" applyFill="1" applyBorder="1" applyAlignment="1">
      <alignment horizontal="right"/>
    </xf>
    <xf numFmtId="0" fontId="0" fillId="0" borderId="61" xfId="0" applyBorder="1" applyAlignment="1">
      <alignment/>
    </xf>
    <xf numFmtId="0" fontId="18" fillId="0" borderId="62" xfId="0" applyFont="1" applyBorder="1" applyAlignment="1">
      <alignment horizontal="right"/>
    </xf>
    <xf numFmtId="0" fontId="18" fillId="0" borderId="63" xfId="0" applyFont="1" applyBorder="1" applyAlignment="1">
      <alignment horizontal="right"/>
    </xf>
    <xf numFmtId="0" fontId="18" fillId="0" borderId="64" xfId="0" applyFont="1" applyBorder="1" applyAlignment="1">
      <alignment horizontal="right"/>
    </xf>
    <xf numFmtId="0" fontId="0" fillId="0" borderId="65" xfId="0" applyFill="1" applyBorder="1" applyAlignment="1">
      <alignment/>
    </xf>
    <xf numFmtId="0" fontId="0" fillId="0" borderId="59" xfId="0" applyFill="1" applyBorder="1" applyAlignment="1">
      <alignment/>
    </xf>
    <xf numFmtId="0" fontId="18" fillId="0" borderId="66" xfId="0" applyFont="1" applyBorder="1" applyAlignment="1">
      <alignment horizontal="right"/>
    </xf>
    <xf numFmtId="0" fontId="18" fillId="0" borderId="18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67" xfId="0" applyFont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27" fillId="0" borderId="34" xfId="0" applyFont="1" applyBorder="1" applyAlignment="1">
      <alignment/>
    </xf>
    <xf numFmtId="0" fontId="39" fillId="47" borderId="0" xfId="0" applyFont="1" applyFill="1" applyBorder="1" applyAlignment="1">
      <alignment horizontal="left"/>
    </xf>
    <xf numFmtId="1" fontId="39" fillId="47" borderId="0" xfId="0" applyNumberFormat="1" applyFont="1" applyFill="1" applyBorder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0" fontId="39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51" fillId="0" borderId="0" xfId="0" applyFont="1" applyAlignment="1">
      <alignment/>
    </xf>
    <xf numFmtId="0" fontId="35" fillId="0" borderId="18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5" fillId="47" borderId="16" xfId="0" applyFont="1" applyFill="1" applyBorder="1" applyAlignment="1">
      <alignment/>
    </xf>
    <xf numFmtId="0" fontId="35" fillId="47" borderId="17" xfId="0" applyFont="1" applyFill="1" applyBorder="1" applyAlignment="1">
      <alignment horizontal="center"/>
    </xf>
    <xf numFmtId="0" fontId="35" fillId="47" borderId="67" xfId="0" applyFont="1" applyFill="1" applyBorder="1" applyAlignment="1">
      <alignment/>
    </xf>
    <xf numFmtId="0" fontId="35" fillId="0" borderId="67" xfId="0" applyFont="1" applyBorder="1" applyAlignment="1">
      <alignment/>
    </xf>
    <xf numFmtId="0" fontId="35" fillId="0" borderId="18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68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35" fillId="47" borderId="19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1" fontId="18" fillId="0" borderId="69" xfId="0" applyNumberFormat="1" applyFont="1" applyBorder="1" applyAlignment="1">
      <alignment horizontal="center"/>
    </xf>
    <xf numFmtId="1" fontId="18" fillId="0" borderId="70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 vertical="center" wrapText="1"/>
    </xf>
    <xf numFmtId="1" fontId="18" fillId="0" borderId="23" xfId="0" applyNumberFormat="1" applyFont="1" applyBorder="1" applyAlignment="1">
      <alignment horizontal="center"/>
    </xf>
    <xf numFmtId="1" fontId="18" fillId="0" borderId="71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1" fontId="18" fillId="0" borderId="24" xfId="0" applyNumberFormat="1" applyFont="1" applyBorder="1" applyAlignment="1">
      <alignment horizontal="center"/>
    </xf>
    <xf numFmtId="1" fontId="18" fillId="0" borderId="72" xfId="0" applyNumberFormat="1" applyFont="1" applyBorder="1" applyAlignment="1">
      <alignment horizontal="center"/>
    </xf>
    <xf numFmtId="0" fontId="19" fillId="0" borderId="67" xfId="0" applyFont="1" applyBorder="1" applyAlignment="1">
      <alignment horizontal="center" vertical="center" wrapText="1"/>
    </xf>
    <xf numFmtId="0" fontId="0" fillId="0" borderId="7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4" xfId="0" applyFont="1" applyBorder="1" applyAlignment="1">
      <alignment/>
    </xf>
    <xf numFmtId="1" fontId="18" fillId="0" borderId="38" xfId="0" applyNumberFormat="1" applyFont="1" applyBorder="1" applyAlignment="1">
      <alignment horizontal="center"/>
    </xf>
    <xf numFmtId="1" fontId="18" fillId="0" borderId="75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0" fillId="0" borderId="76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71" xfId="0" applyFont="1" applyBorder="1" applyAlignment="1">
      <alignment/>
    </xf>
    <xf numFmtId="0" fontId="19" fillId="0" borderId="1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72" xfId="0" applyFont="1" applyBorder="1" applyAlignment="1">
      <alignment/>
    </xf>
    <xf numFmtId="0" fontId="19" fillId="0" borderId="67" xfId="0" applyFont="1" applyBorder="1" applyAlignment="1">
      <alignment/>
    </xf>
    <xf numFmtId="0" fontId="27" fillId="0" borderId="0" xfId="0" applyFont="1" applyFill="1" applyBorder="1" applyAlignment="1">
      <alignment horizontal="right"/>
    </xf>
    <xf numFmtId="0" fontId="21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/>
    </xf>
    <xf numFmtId="0" fontId="19" fillId="0" borderId="7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0" fillId="0" borderId="78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24" fillId="0" borderId="82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" fontId="18" fillId="0" borderId="20" xfId="0" applyNumberFormat="1" applyFont="1" applyBorder="1" applyAlignment="1">
      <alignment horizontal="center"/>
    </xf>
    <xf numFmtId="1" fontId="18" fillId="0" borderId="17" xfId="0" applyNumberFormat="1" applyFont="1" applyBorder="1" applyAlignment="1">
      <alignment horizontal="center"/>
    </xf>
    <xf numFmtId="1" fontId="18" fillId="0" borderId="68" xfId="0" applyNumberFormat="1" applyFont="1" applyBorder="1" applyAlignment="1">
      <alignment horizontal="center"/>
    </xf>
    <xf numFmtId="1" fontId="18" fillId="0" borderId="19" xfId="0" applyNumberFormat="1" applyFont="1" applyBorder="1" applyAlignment="1">
      <alignment horizontal="center"/>
    </xf>
    <xf numFmtId="1" fontId="18" fillId="48" borderId="44" xfId="0" applyNumberFormat="1" applyFont="1" applyFill="1" applyBorder="1" applyAlignment="1">
      <alignment horizontal="center"/>
    </xf>
    <xf numFmtId="1" fontId="18" fillId="49" borderId="45" xfId="0" applyNumberFormat="1" applyFont="1" applyFill="1" applyBorder="1" applyAlignment="1">
      <alignment horizontal="center" vertical="center" wrapText="1"/>
    </xf>
    <xf numFmtId="1" fontId="18" fillId="48" borderId="46" xfId="0" applyNumberFormat="1" applyFont="1" applyFill="1" applyBorder="1" applyAlignment="1">
      <alignment horizontal="center"/>
    </xf>
    <xf numFmtId="1" fontId="18" fillId="48" borderId="55" xfId="0" applyNumberFormat="1" applyFont="1" applyFill="1" applyBorder="1" applyAlignment="1">
      <alignment horizontal="center"/>
    </xf>
    <xf numFmtId="1" fontId="18" fillId="48" borderId="45" xfId="0" applyNumberFormat="1" applyFont="1" applyFill="1" applyBorder="1" applyAlignment="1">
      <alignment horizontal="center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no 1. izcēluma" xfId="21"/>
    <cellStyle name="20% no 2. izcēluma" xfId="22"/>
    <cellStyle name="20% no 3. izcēluma" xfId="23"/>
    <cellStyle name="20% no 4. izcēluma" xfId="24"/>
    <cellStyle name="20% no 5. izcēluma" xfId="25"/>
    <cellStyle name="20% no 6. izcēluma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no 1. izcēluma" xfId="33"/>
    <cellStyle name="40% no 2. izcēluma" xfId="34"/>
    <cellStyle name="40% no 3. izcēluma" xfId="35"/>
    <cellStyle name="40% no 4. izcēluma" xfId="36"/>
    <cellStyle name="40% no 5. izcēluma" xfId="37"/>
    <cellStyle name="40% no 6. izcēluma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no 1. izcēluma" xfId="45"/>
    <cellStyle name="60% no 2. izcēluma" xfId="46"/>
    <cellStyle name="60% no 3. izcēluma" xfId="47"/>
    <cellStyle name="60% no 4. izcēluma" xfId="48"/>
    <cellStyle name="60% no 5. izcēluma" xfId="49"/>
    <cellStyle name="60% no 6. izcēluma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abs" xfId="73"/>
    <cellStyle name="Linked Cell" xfId="74"/>
    <cellStyle name="Neutral" xfId="75"/>
    <cellStyle name="Note" xfId="76"/>
    <cellStyle name="Output" xfId="77"/>
    <cellStyle name="Paskaidrojošs teksts" xfId="78"/>
    <cellStyle name="Pārbaudes šūna" xfId="79"/>
    <cellStyle name="Percent" xfId="80"/>
    <cellStyle name="Piezīme" xfId="81"/>
    <cellStyle name="Saistīta šūna" xfId="82"/>
    <cellStyle name="Slikts" xfId="83"/>
    <cellStyle name="Title" xfId="84"/>
    <cellStyle name="Total" xfId="85"/>
    <cellStyle name="Virsraksts 1" xfId="86"/>
    <cellStyle name="Virsraksts 2" xfId="87"/>
    <cellStyle name="Virsraksts 3" xfId="88"/>
    <cellStyle name="Virsraksts 4" xfId="89"/>
    <cellStyle name="Warning Text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in_2016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stāvi"/>
      <sheetName val="II_posms"/>
      <sheetName val="individ"/>
      <sheetName val="individ_print"/>
      <sheetName val="kopsav_print"/>
      <sheetName val="A"/>
      <sheetName val="B"/>
      <sheetName val="C"/>
      <sheetName val="D"/>
      <sheetName val="E"/>
      <sheetName val="F"/>
      <sheetName val="G"/>
      <sheetName val="H"/>
      <sheetName val="I"/>
      <sheetName val="K"/>
      <sheetName val="L"/>
      <sheetName val="M"/>
      <sheetName val="N"/>
      <sheetName val="O"/>
      <sheetName val="P"/>
      <sheetName val="1a"/>
      <sheetName val="1b"/>
      <sheetName val="1c"/>
      <sheetName val="rezerve"/>
    </sheetNames>
    <sheetDataSet>
      <sheetData sheetId="1">
        <row r="8">
          <cell r="E8">
            <v>3929</v>
          </cell>
          <cell r="F8">
            <v>21</v>
          </cell>
        </row>
        <row r="9">
          <cell r="E9">
            <v>12131</v>
          </cell>
          <cell r="F9">
            <v>5</v>
          </cell>
        </row>
        <row r="10">
          <cell r="F10">
            <v>26</v>
          </cell>
        </row>
        <row r="11">
          <cell r="E11">
            <v>400</v>
          </cell>
          <cell r="F11">
            <v>29</v>
          </cell>
        </row>
        <row r="12">
          <cell r="E12">
            <v>7371</v>
          </cell>
          <cell r="F12">
            <v>12</v>
          </cell>
        </row>
        <row r="13">
          <cell r="F13">
            <v>41</v>
          </cell>
        </row>
        <row r="14">
          <cell r="E14">
            <v>5618</v>
          </cell>
          <cell r="F14">
            <v>15</v>
          </cell>
        </row>
        <row r="15">
          <cell r="E15">
            <v>0</v>
          </cell>
          <cell r="F15">
            <v>30</v>
          </cell>
        </row>
        <row r="16">
          <cell r="F16">
            <v>45</v>
          </cell>
        </row>
        <row r="17">
          <cell r="E17">
            <v>16572</v>
          </cell>
          <cell r="F17">
            <v>4</v>
          </cell>
        </row>
        <row r="18">
          <cell r="E18">
            <v>3497</v>
          </cell>
          <cell r="F18">
            <v>22</v>
          </cell>
        </row>
        <row r="19">
          <cell r="F19">
            <v>26</v>
          </cell>
        </row>
        <row r="20">
          <cell r="E20">
            <v>4900</v>
          </cell>
          <cell r="F20">
            <v>17</v>
          </cell>
        </row>
        <row r="21">
          <cell r="E21">
            <v>4049</v>
          </cell>
          <cell r="F21">
            <v>19</v>
          </cell>
        </row>
        <row r="22">
          <cell r="F22">
            <v>36</v>
          </cell>
        </row>
        <row r="23">
          <cell r="E23">
            <v>2704</v>
          </cell>
          <cell r="F23">
            <v>25</v>
          </cell>
        </row>
        <row r="24">
          <cell r="E24">
            <v>3963</v>
          </cell>
          <cell r="F24">
            <v>20</v>
          </cell>
        </row>
        <row r="25">
          <cell r="F25">
            <v>45</v>
          </cell>
        </row>
        <row r="26">
          <cell r="E26">
            <v>0</v>
          </cell>
          <cell r="F26">
            <v>30</v>
          </cell>
        </row>
        <row r="27">
          <cell r="E27">
            <v>10283</v>
          </cell>
          <cell r="F27">
            <v>7</v>
          </cell>
        </row>
        <row r="28">
          <cell r="F28">
            <v>37</v>
          </cell>
        </row>
        <row r="29">
          <cell r="E29">
            <v>9425</v>
          </cell>
          <cell r="F29">
            <v>8</v>
          </cell>
        </row>
        <row r="30">
          <cell r="E30">
            <v>9404</v>
          </cell>
          <cell r="F30">
            <v>9</v>
          </cell>
        </row>
        <row r="31">
          <cell r="F31">
            <v>17</v>
          </cell>
        </row>
        <row r="32">
          <cell r="E32">
            <v>8651</v>
          </cell>
          <cell r="F32">
            <v>10</v>
          </cell>
        </row>
        <row r="33">
          <cell r="E33">
            <v>32189</v>
          </cell>
          <cell r="F33">
            <v>1</v>
          </cell>
        </row>
        <row r="34">
          <cell r="F34">
            <v>11</v>
          </cell>
        </row>
        <row r="35">
          <cell r="E35">
            <v>3136</v>
          </cell>
          <cell r="F35">
            <v>24</v>
          </cell>
        </row>
        <row r="36">
          <cell r="E36">
            <v>29845</v>
          </cell>
          <cell r="F36">
            <v>2</v>
          </cell>
        </row>
        <row r="37">
          <cell r="F37">
            <v>26</v>
          </cell>
        </row>
        <row r="38">
          <cell r="E38">
            <v>5724</v>
          </cell>
          <cell r="F38">
            <v>14</v>
          </cell>
        </row>
        <row r="39">
          <cell r="E39">
            <v>7433</v>
          </cell>
          <cell r="F39">
            <v>11</v>
          </cell>
        </row>
        <row r="40">
          <cell r="F40">
            <v>25</v>
          </cell>
        </row>
        <row r="41">
          <cell r="E41">
            <v>529</v>
          </cell>
          <cell r="F41">
            <v>28</v>
          </cell>
        </row>
        <row r="42">
          <cell r="E42">
            <v>2177</v>
          </cell>
          <cell r="F42">
            <v>26</v>
          </cell>
        </row>
        <row r="43">
          <cell r="F43">
            <v>54</v>
          </cell>
        </row>
        <row r="44">
          <cell r="E44">
            <v>10958</v>
          </cell>
          <cell r="F44">
            <v>6</v>
          </cell>
        </row>
        <row r="45">
          <cell r="E45">
            <v>0</v>
          </cell>
          <cell r="F45">
            <v>30</v>
          </cell>
        </row>
        <row r="46">
          <cell r="F46">
            <v>36</v>
          </cell>
        </row>
        <row r="47">
          <cell r="E47">
            <v>2050</v>
          </cell>
          <cell r="F47">
            <v>27</v>
          </cell>
        </row>
        <row r="48">
          <cell r="E48">
            <v>6165</v>
          </cell>
          <cell r="F48">
            <v>13</v>
          </cell>
        </row>
        <row r="49">
          <cell r="F49">
            <v>40</v>
          </cell>
        </row>
        <row r="50">
          <cell r="E50">
            <v>5412</v>
          </cell>
          <cell r="F50">
            <v>16</v>
          </cell>
        </row>
        <row r="51">
          <cell r="E51">
            <v>0</v>
          </cell>
          <cell r="F51">
            <v>30</v>
          </cell>
        </row>
        <row r="52">
          <cell r="F52">
            <v>46</v>
          </cell>
        </row>
        <row r="53">
          <cell r="E53">
            <v>20753</v>
          </cell>
          <cell r="F53">
            <v>3</v>
          </cell>
        </row>
        <row r="54">
          <cell r="E54">
            <v>4745</v>
          </cell>
          <cell r="F54">
            <v>18</v>
          </cell>
        </row>
        <row r="55">
          <cell r="E55">
            <v>3249</v>
          </cell>
          <cell r="F55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7">
      <selection activeCell="N15" sqref="N15"/>
    </sheetView>
  </sheetViews>
  <sheetFormatPr defaultColWidth="9.140625" defaultRowHeight="12.75"/>
  <cols>
    <col min="1" max="1" width="6.7109375" style="7" customWidth="1"/>
    <col min="2" max="2" width="25.8515625" style="8" customWidth="1"/>
    <col min="3" max="3" width="38.8515625" style="8" customWidth="1"/>
    <col min="4" max="4" width="0" style="8" hidden="1" customWidth="1"/>
    <col min="5" max="5" width="8.140625" style="8" customWidth="1"/>
    <col min="6" max="6" width="10.28125" style="8" customWidth="1"/>
    <col min="7" max="7" width="7.7109375" style="9" customWidth="1"/>
    <col min="8" max="10" width="7.7109375" style="8" customWidth="1"/>
    <col min="11" max="11" width="9.140625" style="10" customWidth="1"/>
    <col min="12" max="12" width="9.140625" style="11" customWidth="1"/>
    <col min="13" max="13" width="6.7109375" style="0" customWidth="1"/>
  </cols>
  <sheetData>
    <row r="1" spans="2:5" ht="17.25">
      <c r="B1" s="12" t="s">
        <v>114</v>
      </c>
      <c r="C1" s="12"/>
      <c r="D1" s="13"/>
      <c r="E1" s="14"/>
    </row>
    <row r="2" spans="3:5" ht="14.25">
      <c r="C2" s="8" t="s">
        <v>0</v>
      </c>
      <c r="D2" s="15"/>
      <c r="E2" s="14"/>
    </row>
    <row r="3" ht="14.25">
      <c r="E3" s="14"/>
    </row>
    <row r="4" spans="1:7" ht="15" thickBot="1">
      <c r="A4" s="16"/>
      <c r="B4" s="17"/>
      <c r="C4" s="18"/>
      <c r="D4" s="17"/>
      <c r="E4" s="14"/>
      <c r="G4" s="14"/>
    </row>
    <row r="5" spans="1:10" ht="15.75" thickBot="1">
      <c r="A5" s="19"/>
      <c r="B5" s="20"/>
      <c r="C5" s="20"/>
      <c r="D5" s="20"/>
      <c r="E5" s="175" t="s">
        <v>115</v>
      </c>
      <c r="F5" s="175"/>
      <c r="G5" s="175" t="s">
        <v>116</v>
      </c>
      <c r="H5" s="175"/>
      <c r="I5" s="175" t="s">
        <v>117</v>
      </c>
      <c r="J5" s="175"/>
    </row>
    <row r="6" spans="1:12" ht="16.5" customHeight="1" thickBot="1">
      <c r="A6" s="21" t="s">
        <v>1</v>
      </c>
      <c r="B6" s="21" t="s">
        <v>2</v>
      </c>
      <c r="C6" s="21" t="s">
        <v>3</v>
      </c>
      <c r="D6" s="21"/>
      <c r="E6" s="21" t="s">
        <v>4</v>
      </c>
      <c r="F6" s="22" t="s">
        <v>4</v>
      </c>
      <c r="G6" s="21" t="s">
        <v>4</v>
      </c>
      <c r="H6" s="22" t="s">
        <v>4</v>
      </c>
      <c r="I6" s="21" t="s">
        <v>4</v>
      </c>
      <c r="J6" s="22" t="s">
        <v>4</v>
      </c>
      <c r="K6" s="176" t="s">
        <v>118</v>
      </c>
      <c r="L6" s="177" t="s">
        <v>5</v>
      </c>
    </row>
    <row r="7" spans="1:12" ht="15.75" thickBot="1">
      <c r="A7" s="23"/>
      <c r="B7" s="23" t="s">
        <v>6</v>
      </c>
      <c r="C7" s="23" t="s">
        <v>7</v>
      </c>
      <c r="D7" s="23"/>
      <c r="E7" s="23" t="s">
        <v>8</v>
      </c>
      <c r="F7" s="23" t="s">
        <v>9</v>
      </c>
      <c r="G7" s="23" t="s">
        <v>8</v>
      </c>
      <c r="H7" s="23" t="s">
        <v>9</v>
      </c>
      <c r="I7" s="23" t="s">
        <v>8</v>
      </c>
      <c r="J7" s="23" t="s">
        <v>9</v>
      </c>
      <c r="K7" s="176"/>
      <c r="L7" s="177"/>
    </row>
    <row r="8" spans="1:12" ht="15">
      <c r="A8" s="98">
        <v>1</v>
      </c>
      <c r="B8" s="124"/>
      <c r="C8" s="114" t="s">
        <v>62</v>
      </c>
      <c r="E8" s="185"/>
      <c r="F8" s="197">
        <v>25</v>
      </c>
      <c r="G8" s="191">
        <f>'[1]II_posms'!E8</f>
        <v>3929</v>
      </c>
      <c r="H8" s="149">
        <f>'[1]II_posms'!F8</f>
        <v>21</v>
      </c>
      <c r="I8" s="149"/>
      <c r="J8" s="150"/>
      <c r="K8" s="201">
        <f aca="true" t="shared" si="0" ref="K8:K55">SUM(J8+H8+F8)</f>
        <v>46</v>
      </c>
      <c r="L8" s="151"/>
    </row>
    <row r="9" spans="1:12" ht="15">
      <c r="A9" s="67">
        <v>2</v>
      </c>
      <c r="B9" s="125" t="s">
        <v>91</v>
      </c>
      <c r="C9" s="115" t="s">
        <v>119</v>
      </c>
      <c r="E9" s="103"/>
      <c r="F9" s="198">
        <v>2</v>
      </c>
      <c r="G9" s="192">
        <f>'[1]II_posms'!E9</f>
        <v>12131</v>
      </c>
      <c r="H9" s="152">
        <f>'[1]II_posms'!F9</f>
        <v>5</v>
      </c>
      <c r="I9" s="152"/>
      <c r="J9" s="153"/>
      <c r="K9" s="202">
        <f t="shared" si="0"/>
        <v>7</v>
      </c>
      <c r="L9" s="154">
        <v>1</v>
      </c>
    </row>
    <row r="10" spans="1:12" ht="14.25" thickBot="1">
      <c r="A10" s="101" t="s">
        <v>10</v>
      </c>
      <c r="B10" s="126"/>
      <c r="C10" s="116" t="s">
        <v>101</v>
      </c>
      <c r="E10" s="186"/>
      <c r="F10" s="199">
        <v>27</v>
      </c>
      <c r="G10" s="193">
        <f>'[1]II_posms'!E10</f>
        <v>0</v>
      </c>
      <c r="H10" s="155">
        <f>'[1]II_posms'!F10</f>
        <v>26</v>
      </c>
      <c r="I10" s="155"/>
      <c r="J10" s="156"/>
      <c r="K10" s="203">
        <f t="shared" si="0"/>
        <v>53</v>
      </c>
      <c r="L10" s="157"/>
    </row>
    <row r="11" spans="1:12" ht="15">
      <c r="A11" s="98">
        <v>1</v>
      </c>
      <c r="B11" s="124"/>
      <c r="C11" s="114" t="s">
        <v>120</v>
      </c>
      <c r="E11" s="185"/>
      <c r="F11" s="197">
        <v>22</v>
      </c>
      <c r="G11" s="191">
        <f>'[1]II_posms'!E11</f>
        <v>400</v>
      </c>
      <c r="H11" s="149">
        <f>'[1]II_posms'!F11</f>
        <v>29</v>
      </c>
      <c r="I11" s="149"/>
      <c r="J11" s="150"/>
      <c r="K11" s="201">
        <f t="shared" si="0"/>
        <v>51</v>
      </c>
      <c r="L11" s="151"/>
    </row>
    <row r="12" spans="1:12" ht="15">
      <c r="A12" s="67">
        <v>2</v>
      </c>
      <c r="B12" s="125" t="s">
        <v>86</v>
      </c>
      <c r="C12" s="115" t="s">
        <v>63</v>
      </c>
      <c r="E12" s="103"/>
      <c r="F12" s="198">
        <v>9</v>
      </c>
      <c r="G12" s="192">
        <f>'[1]II_posms'!E12</f>
        <v>7371</v>
      </c>
      <c r="H12" s="152">
        <f>'[1]II_posms'!F12</f>
        <v>12</v>
      </c>
      <c r="I12" s="152"/>
      <c r="J12" s="153"/>
      <c r="K12" s="202">
        <f t="shared" si="0"/>
        <v>21</v>
      </c>
      <c r="L12" s="154">
        <v>4</v>
      </c>
    </row>
    <row r="13" spans="1:12" ht="14.25" thickBot="1">
      <c r="A13" s="101" t="s">
        <v>11</v>
      </c>
      <c r="B13" s="126"/>
      <c r="C13" s="116" t="s">
        <v>86</v>
      </c>
      <c r="E13" s="186"/>
      <c r="F13" s="199">
        <v>31</v>
      </c>
      <c r="G13" s="193">
        <f>'[1]II_posms'!E13</f>
        <v>0</v>
      </c>
      <c r="H13" s="155">
        <f>'[1]II_posms'!F13</f>
        <v>41</v>
      </c>
      <c r="I13" s="155"/>
      <c r="J13" s="156"/>
      <c r="K13" s="203">
        <f t="shared" si="0"/>
        <v>72</v>
      </c>
      <c r="L13" s="157"/>
    </row>
    <row r="14" spans="1:12" ht="15">
      <c r="A14" s="98">
        <v>1</v>
      </c>
      <c r="B14" s="124"/>
      <c r="C14" s="114" t="s">
        <v>87</v>
      </c>
      <c r="E14" s="185"/>
      <c r="F14" s="197">
        <v>35</v>
      </c>
      <c r="G14" s="191">
        <f>'[1]II_posms'!E14</f>
        <v>5618</v>
      </c>
      <c r="H14" s="149">
        <f>'[1]II_posms'!F14</f>
        <v>15</v>
      </c>
      <c r="I14" s="149"/>
      <c r="J14" s="150"/>
      <c r="K14" s="201">
        <f t="shared" si="0"/>
        <v>50</v>
      </c>
      <c r="L14" s="151"/>
    </row>
    <row r="15" spans="1:12" ht="15">
      <c r="A15" s="67">
        <v>2</v>
      </c>
      <c r="B15" s="125" t="s">
        <v>56</v>
      </c>
      <c r="C15" s="115" t="s">
        <v>88</v>
      </c>
      <c r="E15" s="103"/>
      <c r="F15" s="198">
        <v>40</v>
      </c>
      <c r="G15" s="192">
        <f>'[1]II_posms'!E15</f>
        <v>0</v>
      </c>
      <c r="H15" s="152">
        <f>'[1]II_posms'!F15</f>
        <v>30</v>
      </c>
      <c r="I15" s="152"/>
      <c r="J15" s="153"/>
      <c r="K15" s="202">
        <f t="shared" si="0"/>
        <v>70</v>
      </c>
      <c r="L15" s="154"/>
    </row>
    <row r="16" spans="1:12" ht="14.25" thickBot="1">
      <c r="A16" s="101" t="s">
        <v>12</v>
      </c>
      <c r="B16" s="126"/>
      <c r="C16" s="116" t="s">
        <v>56</v>
      </c>
      <c r="E16" s="186"/>
      <c r="F16" s="199">
        <v>75</v>
      </c>
      <c r="G16" s="193">
        <f>'[1]II_posms'!E16</f>
        <v>0</v>
      </c>
      <c r="H16" s="155">
        <f>'[1]II_posms'!F16</f>
        <v>45</v>
      </c>
      <c r="I16" s="155"/>
      <c r="J16" s="156"/>
      <c r="K16" s="203">
        <f t="shared" si="0"/>
        <v>120</v>
      </c>
      <c r="L16" s="157"/>
    </row>
    <row r="17" spans="1:12" ht="15">
      <c r="A17" s="98">
        <v>1</v>
      </c>
      <c r="B17" s="124"/>
      <c r="C17" s="114" t="s">
        <v>65</v>
      </c>
      <c r="E17" s="185"/>
      <c r="F17" s="197">
        <v>11</v>
      </c>
      <c r="G17" s="191">
        <f>'[1]II_posms'!E17</f>
        <v>16572</v>
      </c>
      <c r="H17" s="149">
        <f>'[1]II_posms'!F17</f>
        <v>4</v>
      </c>
      <c r="I17" s="149"/>
      <c r="J17" s="150"/>
      <c r="K17" s="201">
        <f t="shared" si="0"/>
        <v>15</v>
      </c>
      <c r="L17" s="151">
        <v>2</v>
      </c>
    </row>
    <row r="18" spans="1:12" ht="15">
      <c r="A18" s="67">
        <v>2</v>
      </c>
      <c r="B18" s="125" t="s">
        <v>106</v>
      </c>
      <c r="C18" s="115" t="s">
        <v>99</v>
      </c>
      <c r="E18" s="103"/>
      <c r="F18" s="198">
        <v>49</v>
      </c>
      <c r="G18" s="192">
        <f>'[1]II_posms'!E18</f>
        <v>3497</v>
      </c>
      <c r="H18" s="152">
        <f>'[1]II_posms'!F18</f>
        <v>22</v>
      </c>
      <c r="I18" s="152"/>
      <c r="J18" s="153"/>
      <c r="K18" s="202">
        <f t="shared" si="0"/>
        <v>71</v>
      </c>
      <c r="L18" s="154"/>
    </row>
    <row r="19" spans="1:12" ht="14.25" thickBot="1">
      <c r="A19" s="101" t="s">
        <v>13</v>
      </c>
      <c r="B19" s="126"/>
      <c r="C19" s="116" t="s">
        <v>121</v>
      </c>
      <c r="E19" s="186"/>
      <c r="F19" s="199">
        <v>60</v>
      </c>
      <c r="G19" s="193">
        <f>'[1]II_posms'!E19</f>
        <v>0</v>
      </c>
      <c r="H19" s="155">
        <f>'[1]II_posms'!F19</f>
        <v>26</v>
      </c>
      <c r="I19" s="155"/>
      <c r="J19" s="156"/>
      <c r="K19" s="203">
        <f t="shared" si="0"/>
        <v>86</v>
      </c>
      <c r="L19" s="157"/>
    </row>
    <row r="20" spans="1:12" ht="15.75" thickBot="1">
      <c r="A20" s="98">
        <v>1</v>
      </c>
      <c r="B20" s="124"/>
      <c r="C20" s="115" t="s">
        <v>66</v>
      </c>
      <c r="E20" s="185"/>
      <c r="F20" s="197">
        <v>12</v>
      </c>
      <c r="G20" s="191">
        <f>'[1]II_posms'!E20</f>
        <v>4900</v>
      </c>
      <c r="H20" s="149">
        <f>'[1]II_posms'!F20</f>
        <v>17</v>
      </c>
      <c r="I20" s="149"/>
      <c r="J20" s="150"/>
      <c r="K20" s="201">
        <f t="shared" si="0"/>
        <v>29</v>
      </c>
      <c r="L20" s="151">
        <v>6</v>
      </c>
    </row>
    <row r="21" spans="1:12" ht="15.75" thickBot="1">
      <c r="A21" s="67">
        <v>2</v>
      </c>
      <c r="B21" s="125" t="s">
        <v>47</v>
      </c>
      <c r="C21" s="117" t="s">
        <v>69</v>
      </c>
      <c r="E21" s="103"/>
      <c r="F21" s="197">
        <v>32</v>
      </c>
      <c r="G21" s="192">
        <f>'[1]II_posms'!E21</f>
        <v>4049</v>
      </c>
      <c r="H21" s="152">
        <f>'[1]II_posms'!F21</f>
        <v>19</v>
      </c>
      <c r="I21" s="152"/>
      <c r="J21" s="153"/>
      <c r="K21" s="202">
        <f t="shared" si="0"/>
        <v>51</v>
      </c>
      <c r="L21" s="154"/>
    </row>
    <row r="22" spans="1:12" ht="14.25" thickBot="1">
      <c r="A22" s="101" t="s">
        <v>14</v>
      </c>
      <c r="B22" s="126"/>
      <c r="C22" s="116" t="s">
        <v>47</v>
      </c>
      <c r="E22" s="186"/>
      <c r="F22" s="197">
        <v>44</v>
      </c>
      <c r="G22" s="193">
        <f>'[1]II_posms'!E22</f>
        <v>0</v>
      </c>
      <c r="H22" s="155">
        <f>'[1]II_posms'!F22</f>
        <v>36</v>
      </c>
      <c r="I22" s="155"/>
      <c r="J22" s="156"/>
      <c r="K22" s="203">
        <f t="shared" si="0"/>
        <v>80</v>
      </c>
      <c r="L22" s="157"/>
    </row>
    <row r="23" spans="1:12" ht="15.75" thickBot="1">
      <c r="A23" s="98">
        <v>1</v>
      </c>
      <c r="B23" s="124"/>
      <c r="C23" s="117" t="s">
        <v>93</v>
      </c>
      <c r="E23" s="185"/>
      <c r="F23" s="197">
        <v>42</v>
      </c>
      <c r="G23" s="191">
        <f>'[1]II_posms'!E23</f>
        <v>2704</v>
      </c>
      <c r="H23" s="149">
        <f>'[1]II_posms'!F23</f>
        <v>25</v>
      </c>
      <c r="I23" s="149"/>
      <c r="J23" s="150"/>
      <c r="K23" s="201">
        <f t="shared" si="0"/>
        <v>67</v>
      </c>
      <c r="L23" s="151"/>
    </row>
    <row r="24" spans="1:12" ht="15.75" thickBot="1">
      <c r="A24" s="67">
        <v>2</v>
      </c>
      <c r="B24" s="125" t="s">
        <v>92</v>
      </c>
      <c r="C24" s="114" t="s">
        <v>64</v>
      </c>
      <c r="E24" s="103"/>
      <c r="F24" s="197">
        <v>26</v>
      </c>
      <c r="G24" s="192">
        <f>'[1]II_posms'!E24</f>
        <v>3963</v>
      </c>
      <c r="H24" s="152">
        <f>'[1]II_posms'!F24</f>
        <v>20</v>
      </c>
      <c r="I24" s="152"/>
      <c r="J24" s="153"/>
      <c r="K24" s="202">
        <f t="shared" si="0"/>
        <v>46</v>
      </c>
      <c r="L24" s="154"/>
    </row>
    <row r="25" spans="1:12" ht="14.25" thickBot="1">
      <c r="A25" s="101" t="s">
        <v>15</v>
      </c>
      <c r="B25" s="126"/>
      <c r="C25" s="118" t="s">
        <v>92</v>
      </c>
      <c r="E25" s="186"/>
      <c r="F25" s="197">
        <v>68</v>
      </c>
      <c r="G25" s="193">
        <f>'[1]II_posms'!E25</f>
        <v>0</v>
      </c>
      <c r="H25" s="155">
        <f>'[1]II_posms'!F25</f>
        <v>45</v>
      </c>
      <c r="I25" s="155"/>
      <c r="J25" s="156"/>
      <c r="K25" s="203">
        <f t="shared" si="0"/>
        <v>113</v>
      </c>
      <c r="L25" s="157"/>
    </row>
    <row r="26" spans="1:12" ht="15.75" thickBot="1">
      <c r="A26" s="98">
        <v>1</v>
      </c>
      <c r="B26" s="124"/>
      <c r="C26" s="114" t="s">
        <v>70</v>
      </c>
      <c r="E26" s="185"/>
      <c r="F26" s="197">
        <v>51</v>
      </c>
      <c r="G26" s="191">
        <f>'[1]II_posms'!E26</f>
        <v>0</v>
      </c>
      <c r="H26" s="149">
        <f>'[1]II_posms'!F26</f>
        <v>30</v>
      </c>
      <c r="I26" s="149"/>
      <c r="J26" s="150"/>
      <c r="K26" s="201">
        <f t="shared" si="0"/>
        <v>81</v>
      </c>
      <c r="L26" s="151"/>
    </row>
    <row r="27" spans="1:12" ht="15.75" thickBot="1">
      <c r="A27" s="67">
        <v>2</v>
      </c>
      <c r="B27" s="125" t="s">
        <v>94</v>
      </c>
      <c r="C27" s="115" t="s">
        <v>71</v>
      </c>
      <c r="E27" s="103"/>
      <c r="F27" s="197">
        <v>44</v>
      </c>
      <c r="G27" s="192">
        <f>'[1]II_posms'!E27</f>
        <v>10283</v>
      </c>
      <c r="H27" s="152">
        <f>'[1]II_posms'!F27</f>
        <v>7</v>
      </c>
      <c r="I27" s="152"/>
      <c r="J27" s="153"/>
      <c r="K27" s="202">
        <f t="shared" si="0"/>
        <v>51</v>
      </c>
      <c r="L27" s="154"/>
    </row>
    <row r="28" spans="1:12" ht="14.25" thickBot="1">
      <c r="A28" s="101" t="s">
        <v>17</v>
      </c>
      <c r="B28" s="126"/>
      <c r="C28" s="116" t="s">
        <v>94</v>
      </c>
      <c r="E28" s="186"/>
      <c r="F28" s="197">
        <v>95</v>
      </c>
      <c r="G28" s="193">
        <f>'[1]II_posms'!E28</f>
        <v>0</v>
      </c>
      <c r="H28" s="155">
        <f>'[1]II_posms'!F28</f>
        <v>37</v>
      </c>
      <c r="I28" s="155"/>
      <c r="J28" s="156"/>
      <c r="K28" s="203">
        <f t="shared" si="0"/>
        <v>132</v>
      </c>
      <c r="L28" s="157"/>
    </row>
    <row r="29" spans="1:12" ht="15.75" thickBot="1">
      <c r="A29" s="98">
        <v>1</v>
      </c>
      <c r="B29" s="124"/>
      <c r="C29" s="117" t="s">
        <v>54</v>
      </c>
      <c r="E29" s="185"/>
      <c r="F29" s="197">
        <v>40</v>
      </c>
      <c r="G29" s="191">
        <f>'[1]II_posms'!E29</f>
        <v>9425</v>
      </c>
      <c r="H29" s="149">
        <f>'[1]II_posms'!F29</f>
        <v>8</v>
      </c>
      <c r="I29" s="149"/>
      <c r="J29" s="150"/>
      <c r="K29" s="201">
        <f t="shared" si="0"/>
        <v>48</v>
      </c>
      <c r="L29" s="151"/>
    </row>
    <row r="30" spans="1:12" ht="15.75" thickBot="1">
      <c r="A30" s="67">
        <v>2</v>
      </c>
      <c r="B30" s="125" t="s">
        <v>58</v>
      </c>
      <c r="C30" s="117" t="s">
        <v>55</v>
      </c>
      <c r="E30" s="103"/>
      <c r="F30" s="197">
        <v>63</v>
      </c>
      <c r="G30" s="192">
        <f>'[1]II_posms'!E30</f>
        <v>9404</v>
      </c>
      <c r="H30" s="152">
        <f>'[1]II_posms'!F30</f>
        <v>9</v>
      </c>
      <c r="I30" s="152"/>
      <c r="J30" s="153"/>
      <c r="K30" s="202">
        <f t="shared" si="0"/>
        <v>72</v>
      </c>
      <c r="L30" s="154"/>
    </row>
    <row r="31" spans="1:12" ht="14.25" thickBot="1">
      <c r="A31" s="101" t="s">
        <v>18</v>
      </c>
      <c r="B31" s="126"/>
      <c r="C31" s="119" t="s">
        <v>58</v>
      </c>
      <c r="E31" s="186"/>
      <c r="F31" s="197">
        <v>103</v>
      </c>
      <c r="G31" s="193">
        <f>'[1]II_posms'!E31</f>
        <v>0</v>
      </c>
      <c r="H31" s="155">
        <f>'[1]II_posms'!F31</f>
        <v>17</v>
      </c>
      <c r="I31" s="155"/>
      <c r="J31" s="156"/>
      <c r="K31" s="203">
        <f t="shared" si="0"/>
        <v>120</v>
      </c>
      <c r="L31" s="157"/>
    </row>
    <row r="32" spans="1:12" ht="15.75" thickBot="1">
      <c r="A32" s="98">
        <v>1</v>
      </c>
      <c r="B32" s="124"/>
      <c r="C32" s="117" t="s">
        <v>85</v>
      </c>
      <c r="E32" s="185"/>
      <c r="F32" s="197">
        <v>41</v>
      </c>
      <c r="G32" s="191">
        <f>'[1]II_posms'!E32</f>
        <v>8651</v>
      </c>
      <c r="H32" s="149">
        <f>'[1]II_posms'!F32</f>
        <v>10</v>
      </c>
      <c r="I32" s="149"/>
      <c r="J32" s="150"/>
      <c r="K32" s="201">
        <f t="shared" si="0"/>
        <v>51</v>
      </c>
      <c r="L32" s="151"/>
    </row>
    <row r="33" spans="1:12" ht="15.75" thickBot="1">
      <c r="A33" s="67">
        <v>2</v>
      </c>
      <c r="B33" s="125" t="s">
        <v>59</v>
      </c>
      <c r="C33" s="117" t="s">
        <v>97</v>
      </c>
      <c r="E33" s="103"/>
      <c r="F33" s="197">
        <v>31</v>
      </c>
      <c r="G33" s="192">
        <f>'[1]II_posms'!E33</f>
        <v>32189</v>
      </c>
      <c r="H33" s="152">
        <f>'[1]II_posms'!F33</f>
        <v>1</v>
      </c>
      <c r="I33" s="152"/>
      <c r="J33" s="153"/>
      <c r="K33" s="202">
        <f t="shared" si="0"/>
        <v>32</v>
      </c>
      <c r="L33" s="154">
        <v>7</v>
      </c>
    </row>
    <row r="34" spans="1:12" ht="14.25" thickBot="1">
      <c r="A34" s="101" t="s">
        <v>20</v>
      </c>
      <c r="B34" s="126"/>
      <c r="C34" s="119" t="s">
        <v>59</v>
      </c>
      <c r="E34" s="186"/>
      <c r="F34" s="197">
        <v>72</v>
      </c>
      <c r="G34" s="193">
        <f>'[1]II_posms'!E34</f>
        <v>0</v>
      </c>
      <c r="H34" s="155">
        <f>'[1]II_posms'!F34</f>
        <v>11</v>
      </c>
      <c r="I34" s="155"/>
      <c r="J34" s="156"/>
      <c r="K34" s="203">
        <f t="shared" si="0"/>
        <v>83</v>
      </c>
      <c r="L34" s="157"/>
    </row>
    <row r="35" spans="1:12" ht="15.75" thickBot="1">
      <c r="A35" s="99">
        <v>1</v>
      </c>
      <c r="B35" s="124"/>
      <c r="C35" s="117" t="s">
        <v>53</v>
      </c>
      <c r="E35" s="185"/>
      <c r="F35" s="197">
        <v>29</v>
      </c>
      <c r="G35" s="191">
        <f>'[1]II_posms'!E35</f>
        <v>3136</v>
      </c>
      <c r="H35" s="149">
        <f>'[1]II_posms'!F35</f>
        <v>24</v>
      </c>
      <c r="I35" s="149"/>
      <c r="J35" s="150"/>
      <c r="K35" s="201">
        <f t="shared" si="0"/>
        <v>53</v>
      </c>
      <c r="L35" s="151"/>
    </row>
    <row r="36" spans="1:12" ht="15.75" thickBot="1">
      <c r="A36" s="100">
        <v>2</v>
      </c>
      <c r="B36" s="125" t="s">
        <v>19</v>
      </c>
      <c r="C36" s="117" t="s">
        <v>73</v>
      </c>
      <c r="E36" s="103"/>
      <c r="F36" s="197">
        <v>18</v>
      </c>
      <c r="G36" s="192">
        <f>'[1]II_posms'!E36</f>
        <v>29845</v>
      </c>
      <c r="H36" s="152">
        <f>'[1]II_posms'!F36</f>
        <v>2</v>
      </c>
      <c r="I36" s="152"/>
      <c r="J36" s="153"/>
      <c r="K36" s="202">
        <f t="shared" si="0"/>
        <v>20</v>
      </c>
      <c r="L36" s="154">
        <v>3</v>
      </c>
    </row>
    <row r="37" spans="1:12" ht="14.25" thickBot="1">
      <c r="A37" s="107" t="s">
        <v>21</v>
      </c>
      <c r="B37" s="126"/>
      <c r="C37" s="118" t="s">
        <v>19</v>
      </c>
      <c r="E37" s="186"/>
      <c r="F37" s="197">
        <v>47</v>
      </c>
      <c r="G37" s="193">
        <f>'[1]II_posms'!E37</f>
        <v>0</v>
      </c>
      <c r="H37" s="155">
        <f>'[1]II_posms'!F37</f>
        <v>26</v>
      </c>
      <c r="I37" s="155"/>
      <c r="J37" s="156"/>
      <c r="K37" s="203">
        <f t="shared" si="0"/>
        <v>73</v>
      </c>
      <c r="L37" s="157"/>
    </row>
    <row r="38" spans="1:12" ht="15.75" thickBot="1">
      <c r="A38" s="98">
        <v>1</v>
      </c>
      <c r="B38" s="124"/>
      <c r="C38" s="117" t="s">
        <v>67</v>
      </c>
      <c r="E38" s="185"/>
      <c r="F38" s="197">
        <v>24</v>
      </c>
      <c r="G38" s="191">
        <f>'[1]II_posms'!E38</f>
        <v>5724</v>
      </c>
      <c r="H38" s="149">
        <f>'[1]II_posms'!F38</f>
        <v>14</v>
      </c>
      <c r="I38" s="149"/>
      <c r="J38" s="150"/>
      <c r="K38" s="201">
        <f t="shared" si="0"/>
        <v>38</v>
      </c>
      <c r="L38" s="151">
        <v>8</v>
      </c>
    </row>
    <row r="39" spans="1:12" ht="15.75" thickBot="1">
      <c r="A39" s="67">
        <v>2</v>
      </c>
      <c r="B39" s="125" t="s">
        <v>48</v>
      </c>
      <c r="C39" s="117" t="s">
        <v>57</v>
      </c>
      <c r="E39" s="103"/>
      <c r="F39" s="197">
        <v>40</v>
      </c>
      <c r="G39" s="192">
        <f>'[1]II_posms'!E39</f>
        <v>7433</v>
      </c>
      <c r="H39" s="152">
        <f>'[1]II_posms'!F39</f>
        <v>11</v>
      </c>
      <c r="I39" s="152"/>
      <c r="J39" s="153"/>
      <c r="K39" s="202">
        <f t="shared" si="0"/>
        <v>51</v>
      </c>
      <c r="L39" s="154"/>
    </row>
    <row r="40" spans="1:12" ht="14.25" thickBot="1">
      <c r="A40" s="101" t="s">
        <v>22</v>
      </c>
      <c r="B40" s="126"/>
      <c r="C40" s="120" t="s">
        <v>48</v>
      </c>
      <c r="E40" s="186"/>
      <c r="F40" s="197">
        <v>64</v>
      </c>
      <c r="G40" s="193">
        <f>'[1]II_posms'!E40</f>
        <v>0</v>
      </c>
      <c r="H40" s="155">
        <f>'[1]II_posms'!F40</f>
        <v>25</v>
      </c>
      <c r="I40" s="155"/>
      <c r="J40" s="156"/>
      <c r="K40" s="203">
        <f t="shared" si="0"/>
        <v>89</v>
      </c>
      <c r="L40" s="157"/>
    </row>
    <row r="41" spans="1:12" ht="15.75" thickBot="1">
      <c r="A41" s="98">
        <v>1</v>
      </c>
      <c r="B41" s="127"/>
      <c r="C41" s="121" t="s">
        <v>76</v>
      </c>
      <c r="E41" s="185"/>
      <c r="F41" s="197">
        <v>52</v>
      </c>
      <c r="G41" s="191">
        <f>'[1]II_posms'!E41</f>
        <v>529</v>
      </c>
      <c r="H41" s="149">
        <f>'[1]II_posms'!F41</f>
        <v>28</v>
      </c>
      <c r="I41" s="149"/>
      <c r="J41" s="150"/>
      <c r="K41" s="201">
        <f t="shared" si="0"/>
        <v>80</v>
      </c>
      <c r="L41" s="151"/>
    </row>
    <row r="42" spans="1:12" ht="15.75" thickBot="1">
      <c r="A42" s="67">
        <v>2</v>
      </c>
      <c r="B42" s="125" t="s">
        <v>89</v>
      </c>
      <c r="C42" s="122" t="s">
        <v>77</v>
      </c>
      <c r="E42" s="103"/>
      <c r="F42" s="197">
        <v>45</v>
      </c>
      <c r="G42" s="192">
        <f>'[1]II_posms'!E42</f>
        <v>2177</v>
      </c>
      <c r="H42" s="152">
        <f>'[1]II_posms'!F42</f>
        <v>26</v>
      </c>
      <c r="I42" s="152"/>
      <c r="J42" s="153"/>
      <c r="K42" s="202">
        <f t="shared" si="0"/>
        <v>71</v>
      </c>
      <c r="L42" s="154"/>
    </row>
    <row r="43" spans="1:12" ht="14.25" thickBot="1">
      <c r="A43" s="101" t="s">
        <v>23</v>
      </c>
      <c r="B43" s="128"/>
      <c r="C43" s="123" t="s">
        <v>89</v>
      </c>
      <c r="E43" s="186"/>
      <c r="F43" s="197">
        <v>97</v>
      </c>
      <c r="G43" s="193">
        <f>'[1]II_posms'!E43</f>
        <v>0</v>
      </c>
      <c r="H43" s="155">
        <f>'[1]II_posms'!F43</f>
        <v>54</v>
      </c>
      <c r="I43" s="155"/>
      <c r="J43" s="156"/>
      <c r="K43" s="203">
        <f t="shared" si="0"/>
        <v>151</v>
      </c>
      <c r="L43" s="157"/>
    </row>
    <row r="44" spans="1:12" ht="15.75" thickBot="1">
      <c r="A44" s="98">
        <v>1</v>
      </c>
      <c r="B44" s="124"/>
      <c r="C44" s="114" t="s">
        <v>122</v>
      </c>
      <c r="E44" s="185"/>
      <c r="F44" s="197">
        <v>55</v>
      </c>
      <c r="G44" s="191">
        <f>'[1]II_posms'!E44</f>
        <v>10958</v>
      </c>
      <c r="H44" s="149">
        <f>'[1]II_posms'!F44</f>
        <v>6</v>
      </c>
      <c r="I44" s="149"/>
      <c r="J44" s="150"/>
      <c r="K44" s="201">
        <f t="shared" si="0"/>
        <v>61</v>
      </c>
      <c r="L44" s="151"/>
    </row>
    <row r="45" spans="1:12" ht="15.75" thickBot="1">
      <c r="A45" s="67">
        <v>2</v>
      </c>
      <c r="B45" s="125" t="s">
        <v>90</v>
      </c>
      <c r="C45" s="115" t="s">
        <v>123</v>
      </c>
      <c r="E45" s="103"/>
      <c r="F45" s="197">
        <v>56</v>
      </c>
      <c r="G45" s="192">
        <f>'[1]II_posms'!E45</f>
        <v>0</v>
      </c>
      <c r="H45" s="152">
        <f>'[1]II_posms'!F45</f>
        <v>30</v>
      </c>
      <c r="I45" s="152"/>
      <c r="J45" s="153"/>
      <c r="K45" s="202">
        <f t="shared" si="0"/>
        <v>86</v>
      </c>
      <c r="L45" s="154"/>
    </row>
    <row r="46" spans="1:12" ht="14.25" thickBot="1">
      <c r="A46" s="101" t="s">
        <v>81</v>
      </c>
      <c r="B46" s="126"/>
      <c r="C46" s="116" t="s">
        <v>100</v>
      </c>
      <c r="E46" s="186"/>
      <c r="F46" s="197">
        <v>111</v>
      </c>
      <c r="G46" s="193">
        <f>'[1]II_posms'!E46</f>
        <v>0</v>
      </c>
      <c r="H46" s="155">
        <f>'[1]II_posms'!F46</f>
        <v>36</v>
      </c>
      <c r="I46" s="155"/>
      <c r="J46" s="156"/>
      <c r="K46" s="203">
        <f t="shared" si="0"/>
        <v>147</v>
      </c>
      <c r="L46" s="157"/>
    </row>
    <row r="47" spans="1:12" ht="15.75" thickBot="1">
      <c r="A47" s="98">
        <v>1</v>
      </c>
      <c r="B47" s="124"/>
      <c r="C47" s="114" t="s">
        <v>83</v>
      </c>
      <c r="E47" s="185"/>
      <c r="F47" s="197">
        <v>12</v>
      </c>
      <c r="G47" s="191">
        <f>'[1]II_posms'!E47</f>
        <v>2050</v>
      </c>
      <c r="H47" s="149">
        <f>'[1]II_posms'!F47</f>
        <v>27</v>
      </c>
      <c r="I47" s="149"/>
      <c r="J47" s="150"/>
      <c r="K47" s="201">
        <f t="shared" si="0"/>
        <v>39</v>
      </c>
      <c r="L47" s="151">
        <v>9</v>
      </c>
    </row>
    <row r="48" spans="1:12" ht="15.75" thickBot="1">
      <c r="A48" s="67">
        <v>2</v>
      </c>
      <c r="B48" s="125" t="s">
        <v>96</v>
      </c>
      <c r="C48" s="115" t="s">
        <v>84</v>
      </c>
      <c r="E48" s="103"/>
      <c r="F48" s="197">
        <v>52</v>
      </c>
      <c r="G48" s="192">
        <f>'[1]II_posms'!E48</f>
        <v>6165</v>
      </c>
      <c r="H48" s="152">
        <f>'[1]II_posms'!F48</f>
        <v>13</v>
      </c>
      <c r="I48" s="152"/>
      <c r="J48" s="153"/>
      <c r="K48" s="202">
        <f t="shared" si="0"/>
        <v>65</v>
      </c>
      <c r="L48" s="154"/>
    </row>
    <row r="49" spans="1:12" ht="14.25" thickBot="1">
      <c r="A49" s="101" t="s">
        <v>24</v>
      </c>
      <c r="B49" s="126"/>
      <c r="C49" s="116" t="s">
        <v>96</v>
      </c>
      <c r="E49" s="186"/>
      <c r="F49" s="197">
        <v>64</v>
      </c>
      <c r="G49" s="193">
        <f>'[1]II_posms'!E49</f>
        <v>0</v>
      </c>
      <c r="H49" s="155">
        <f>'[1]II_posms'!F49</f>
        <v>40</v>
      </c>
      <c r="I49" s="155"/>
      <c r="J49" s="156"/>
      <c r="K49" s="203">
        <f t="shared" si="0"/>
        <v>104</v>
      </c>
      <c r="L49" s="157"/>
    </row>
    <row r="50" spans="1:12" ht="15.75" thickBot="1">
      <c r="A50" s="102">
        <v>1</v>
      </c>
      <c r="B50" s="124"/>
      <c r="C50" s="117" t="s">
        <v>74</v>
      </c>
      <c r="D50" s="158"/>
      <c r="E50" s="185"/>
      <c r="F50" s="197">
        <v>41</v>
      </c>
      <c r="G50" s="191">
        <f>'[1]II_posms'!E50</f>
        <v>5412</v>
      </c>
      <c r="H50" s="149">
        <f>'[1]II_posms'!F50</f>
        <v>16</v>
      </c>
      <c r="I50" s="149"/>
      <c r="J50" s="150"/>
      <c r="K50" s="201">
        <f t="shared" si="0"/>
        <v>57</v>
      </c>
      <c r="L50" s="151"/>
    </row>
    <row r="51" spans="1:12" ht="15.75" thickBot="1">
      <c r="A51" s="103">
        <v>2</v>
      </c>
      <c r="B51" s="125" t="s">
        <v>61</v>
      </c>
      <c r="C51" s="117" t="s">
        <v>95</v>
      </c>
      <c r="D51" s="159"/>
      <c r="E51" s="103"/>
      <c r="F51" s="197">
        <v>64</v>
      </c>
      <c r="G51" s="192">
        <f>'[1]II_posms'!E51</f>
        <v>0</v>
      </c>
      <c r="H51" s="152">
        <f>'[1]II_posms'!F51</f>
        <v>30</v>
      </c>
      <c r="I51" s="152"/>
      <c r="J51" s="153"/>
      <c r="K51" s="202">
        <f t="shared" si="0"/>
        <v>94</v>
      </c>
      <c r="L51" s="154"/>
    </row>
    <row r="52" spans="1:12" ht="14.25" thickBot="1">
      <c r="A52" s="101" t="s">
        <v>25</v>
      </c>
      <c r="B52" s="126"/>
      <c r="C52" s="116" t="s">
        <v>60</v>
      </c>
      <c r="D52" s="160"/>
      <c r="E52" s="187"/>
      <c r="F52" s="197">
        <v>105</v>
      </c>
      <c r="G52" s="194">
        <f>'[1]II_posms'!E52</f>
        <v>0</v>
      </c>
      <c r="H52" s="161">
        <f>'[1]II_posms'!F52</f>
        <v>46</v>
      </c>
      <c r="I52" s="161"/>
      <c r="J52" s="162"/>
      <c r="K52" s="204">
        <f t="shared" si="0"/>
        <v>151</v>
      </c>
      <c r="L52" s="163"/>
    </row>
    <row r="53" spans="1:12" ht="15.75" thickBot="1">
      <c r="A53" s="108" t="s">
        <v>26</v>
      </c>
      <c r="B53" s="109" t="s">
        <v>78</v>
      </c>
      <c r="C53" s="117" t="s">
        <v>75</v>
      </c>
      <c r="D53" s="164"/>
      <c r="E53" s="188"/>
      <c r="F53" s="197">
        <v>23</v>
      </c>
      <c r="G53" s="195">
        <f>'[1]II_posms'!E53</f>
        <v>20753</v>
      </c>
      <c r="H53" s="165">
        <f>'[1]II_posms'!F53</f>
        <v>3</v>
      </c>
      <c r="I53" s="165"/>
      <c r="J53" s="166"/>
      <c r="K53" s="201">
        <f t="shared" si="0"/>
        <v>26</v>
      </c>
      <c r="L53" s="167">
        <v>5</v>
      </c>
    </row>
    <row r="54" spans="1:12" ht="15.75" thickBot="1">
      <c r="A54" s="108" t="s">
        <v>102</v>
      </c>
      <c r="B54" s="109" t="s">
        <v>27</v>
      </c>
      <c r="C54" s="117" t="s">
        <v>68</v>
      </c>
      <c r="D54" s="164"/>
      <c r="E54" s="189"/>
      <c r="F54" s="197">
        <v>25</v>
      </c>
      <c r="G54" s="196">
        <f>'[1]II_posms'!E54</f>
        <v>4745</v>
      </c>
      <c r="H54" s="168">
        <f>'[1]II_posms'!F54</f>
        <v>18</v>
      </c>
      <c r="I54" s="168"/>
      <c r="J54" s="169"/>
      <c r="K54" s="205">
        <f t="shared" si="0"/>
        <v>43</v>
      </c>
      <c r="L54" s="170">
        <v>10</v>
      </c>
    </row>
    <row r="55" spans="1:12" ht="15.75" thickBot="1">
      <c r="A55" s="108" t="s">
        <v>103</v>
      </c>
      <c r="B55" s="109" t="s">
        <v>16</v>
      </c>
      <c r="C55" s="129" t="s">
        <v>72</v>
      </c>
      <c r="D55" s="164"/>
      <c r="E55" s="190"/>
      <c r="F55" s="200">
        <v>11</v>
      </c>
      <c r="G55" s="193">
        <f>'[1]II_posms'!E55</f>
        <v>3249</v>
      </c>
      <c r="H55" s="171">
        <f>'[1]II_posms'!F55</f>
        <v>23</v>
      </c>
      <c r="I55" s="171"/>
      <c r="J55" s="172"/>
      <c r="K55" s="203">
        <f t="shared" si="0"/>
        <v>34</v>
      </c>
      <c r="L55" s="173"/>
    </row>
    <row r="57" ht="13.5">
      <c r="C57" s="174" t="s">
        <v>124</v>
      </c>
    </row>
  </sheetData>
  <sheetProtection selectLockedCells="1" selectUnlockedCells="1"/>
  <mergeCells count="5">
    <mergeCell ref="E5:F5"/>
    <mergeCell ref="G5:H5"/>
    <mergeCell ref="I5:J5"/>
    <mergeCell ref="K6:K7"/>
    <mergeCell ref="L6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C7">
      <selection activeCell="C11" sqref="C11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14062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7.42187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8" t="s">
        <v>31</v>
      </c>
      <c r="I1" s="28"/>
      <c r="J1" s="28"/>
    </row>
    <row r="2" spans="6:10" ht="12.75">
      <c r="F2" s="180" t="s">
        <v>32</v>
      </c>
      <c r="G2" s="180"/>
      <c r="H2" s="180"/>
      <c r="I2" s="180"/>
      <c r="J2" s="5"/>
    </row>
    <row r="3" spans="1:20" ht="12.75">
      <c r="A3" s="7"/>
      <c r="B3" s="29" t="s">
        <v>33</v>
      </c>
      <c r="C3" s="7"/>
      <c r="D3" s="7"/>
      <c r="F3" s="7"/>
      <c r="G3" s="7"/>
      <c r="H3" s="7"/>
      <c r="I3" s="7"/>
      <c r="J3" s="7"/>
      <c r="L3" s="7"/>
      <c r="M3" s="29" t="s">
        <v>34</v>
      </c>
      <c r="N3" s="7"/>
      <c r="O3" s="7"/>
      <c r="Q3" s="7"/>
      <c r="R3" s="7"/>
      <c r="S3" s="7"/>
      <c r="T3" s="7"/>
    </row>
    <row r="4" spans="1:20" s="32" customFormat="1" ht="9.75">
      <c r="A4" s="30" t="s">
        <v>108</v>
      </c>
      <c r="B4" s="31"/>
      <c r="C4" s="31"/>
      <c r="D4" s="31"/>
      <c r="F4" s="30"/>
      <c r="G4" s="31"/>
      <c r="H4" s="31"/>
      <c r="I4" s="31"/>
      <c r="J4" s="31"/>
      <c r="L4" s="30" t="s">
        <v>111</v>
      </c>
      <c r="M4" s="31"/>
      <c r="N4" s="31"/>
      <c r="O4" s="31"/>
      <c r="Q4" s="30"/>
      <c r="R4" s="31"/>
      <c r="S4" s="31"/>
      <c r="T4" s="31"/>
    </row>
    <row r="5" spans="1:20" s="32" customFormat="1" ht="9.75">
      <c r="A5" s="30" t="s">
        <v>109</v>
      </c>
      <c r="B5" s="31"/>
      <c r="C5" s="31"/>
      <c r="D5" s="31"/>
      <c r="F5" s="30"/>
      <c r="G5" s="31"/>
      <c r="H5" s="31"/>
      <c r="I5" s="31"/>
      <c r="J5" s="31"/>
      <c r="L5" s="30" t="s">
        <v>110</v>
      </c>
      <c r="M5" s="31"/>
      <c r="N5" s="31"/>
      <c r="O5" s="31"/>
      <c r="Q5" s="30"/>
      <c r="R5" s="31"/>
      <c r="S5" s="31"/>
      <c r="T5" s="31"/>
    </row>
    <row r="6" spans="1:18" s="32" customFormat="1" ht="15" customHeight="1">
      <c r="A6" s="32" t="s">
        <v>35</v>
      </c>
      <c r="B6" s="33" t="str">
        <f>II_posms!$B$27</f>
        <v>Mēs zivīm </v>
      </c>
      <c r="G6" s="34"/>
      <c r="L6" s="32" t="s">
        <v>35</v>
      </c>
      <c r="M6" s="33" t="str">
        <f>B6</f>
        <v>Mēs zivīm </v>
      </c>
      <c r="R6" s="34"/>
    </row>
    <row r="7" spans="1:20" s="32" customFormat="1" ht="22.5" customHeight="1">
      <c r="A7" s="32" t="s">
        <v>36</v>
      </c>
      <c r="B7" s="35" t="str">
        <f>II_posms!$C$26</f>
        <v>Juris Nagainis- Sergejs Sergējevs</v>
      </c>
      <c r="C7" s="31"/>
      <c r="D7" s="31"/>
      <c r="F7" s="32" t="s">
        <v>37</v>
      </c>
      <c r="G7" s="35" t="str">
        <f>II_posms!$C$27</f>
        <v>Ivars Dubra- Ģirts Lielbārdis</v>
      </c>
      <c r="H7" s="31"/>
      <c r="I7" s="31"/>
      <c r="J7" s="31"/>
      <c r="L7" s="32" t="s">
        <v>36</v>
      </c>
      <c r="M7" s="35" t="str">
        <f>B7</f>
        <v>Juris Nagainis- Sergejs Sergējevs</v>
      </c>
      <c r="N7" s="31"/>
      <c r="O7" s="31"/>
      <c r="Q7" s="32" t="s">
        <v>37</v>
      </c>
      <c r="R7" s="35" t="str">
        <f>G7</f>
        <v>Ivars Dubra- Ģirts Lielbārdis</v>
      </c>
      <c r="S7" s="31"/>
      <c r="T7" s="31"/>
    </row>
    <row r="8" spans="2:20" ht="12.75">
      <c r="B8" s="9"/>
      <c r="C8" s="182"/>
      <c r="D8" s="182"/>
      <c r="G8" s="9"/>
      <c r="H8" s="182"/>
      <c r="I8" s="182"/>
      <c r="J8" s="4"/>
      <c r="M8" s="9"/>
      <c r="N8" s="182"/>
      <c r="O8" s="182"/>
      <c r="R8" s="9"/>
      <c r="S8" s="182"/>
      <c r="T8" s="182"/>
    </row>
    <row r="9" spans="1:20" ht="12.75">
      <c r="A9" s="181" t="s">
        <v>38</v>
      </c>
      <c r="B9" s="183" t="s">
        <v>39</v>
      </c>
      <c r="C9" s="36" t="s">
        <v>40</v>
      </c>
      <c r="D9" s="37" t="s">
        <v>4</v>
      </c>
      <c r="F9" s="181" t="s">
        <v>38</v>
      </c>
      <c r="G9" s="183" t="s">
        <v>39</v>
      </c>
      <c r="H9" s="36" t="s">
        <v>40</v>
      </c>
      <c r="I9" s="37" t="s">
        <v>4</v>
      </c>
      <c r="J9" s="38"/>
      <c r="K9" s="39"/>
      <c r="L9" s="184" t="s">
        <v>38</v>
      </c>
      <c r="M9" s="183" t="s">
        <v>39</v>
      </c>
      <c r="N9" s="36" t="s">
        <v>40</v>
      </c>
      <c r="O9" s="37" t="s">
        <v>4</v>
      </c>
      <c r="Q9" s="181" t="s">
        <v>38</v>
      </c>
      <c r="R9" s="183" t="s">
        <v>39</v>
      </c>
      <c r="S9" s="36" t="s">
        <v>40</v>
      </c>
      <c r="T9" s="37" t="s">
        <v>4</v>
      </c>
    </row>
    <row r="10" spans="1:21" ht="15">
      <c r="A10" s="181"/>
      <c r="B10" s="183"/>
      <c r="C10" s="40" t="s">
        <v>41</v>
      </c>
      <c r="D10" s="41" t="s">
        <v>42</v>
      </c>
      <c r="F10" s="181"/>
      <c r="G10" s="183"/>
      <c r="H10" s="40" t="s">
        <v>41</v>
      </c>
      <c r="I10" s="41" t="s">
        <v>42</v>
      </c>
      <c r="J10" s="38"/>
      <c r="K10" s="42"/>
      <c r="L10" s="184"/>
      <c r="M10" s="183"/>
      <c r="N10" s="40" t="s">
        <v>41</v>
      </c>
      <c r="O10" s="41" t="s">
        <v>42</v>
      </c>
      <c r="Q10" s="181"/>
      <c r="R10" s="183"/>
      <c r="S10" s="40" t="s">
        <v>41</v>
      </c>
      <c r="T10" s="41" t="s">
        <v>42</v>
      </c>
      <c r="U10" s="43"/>
    </row>
    <row r="11" spans="1:20" s="10" customFormat="1" ht="12.75">
      <c r="A11" s="44">
        <v>1</v>
      </c>
      <c r="B11" s="25" t="s">
        <v>43</v>
      </c>
      <c r="C11" s="50">
        <v>0</v>
      </c>
      <c r="D11" s="46">
        <f aca="true" t="shared" si="0" ref="D11:D30">C11*C11</f>
        <v>0</v>
      </c>
      <c r="F11" s="44">
        <v>1</v>
      </c>
      <c r="G11" s="25" t="s">
        <v>43</v>
      </c>
      <c r="H11" s="50">
        <v>61</v>
      </c>
      <c r="I11" s="46">
        <f aca="true" t="shared" si="1" ref="I11:I30">H11*H11</f>
        <v>3721</v>
      </c>
      <c r="J11" s="47"/>
      <c r="K11" s="48"/>
      <c r="L11" s="49">
        <v>1</v>
      </c>
      <c r="M11" s="45" t="s">
        <v>43</v>
      </c>
      <c r="N11" s="50"/>
      <c r="O11" s="46">
        <f aca="true" t="shared" si="2" ref="O11:O30">N11*N11</f>
        <v>0</v>
      </c>
      <c r="Q11" s="44">
        <v>1</v>
      </c>
      <c r="R11" s="45" t="s">
        <v>43</v>
      </c>
      <c r="S11" s="50"/>
      <c r="T11" s="46">
        <f aca="true" t="shared" si="3" ref="T11:T30">S11*S11</f>
        <v>0</v>
      </c>
    </row>
    <row r="12" spans="1:20" s="10" customFormat="1" ht="12.75">
      <c r="A12" s="24">
        <v>2</v>
      </c>
      <c r="B12" s="25" t="s">
        <v>43</v>
      </c>
      <c r="C12" s="53"/>
      <c r="D12" s="46">
        <f t="shared" si="0"/>
        <v>0</v>
      </c>
      <c r="F12" s="24">
        <v>2</v>
      </c>
      <c r="G12" s="25" t="s">
        <v>43</v>
      </c>
      <c r="H12" s="53">
        <v>57</v>
      </c>
      <c r="I12" s="46">
        <f t="shared" si="1"/>
        <v>3249</v>
      </c>
      <c r="J12" s="47"/>
      <c r="K12" s="48"/>
      <c r="L12" s="52">
        <v>2</v>
      </c>
      <c r="M12" s="45" t="s">
        <v>43</v>
      </c>
      <c r="N12" s="51"/>
      <c r="O12" s="46">
        <f t="shared" si="2"/>
        <v>0</v>
      </c>
      <c r="Q12" s="24">
        <v>2</v>
      </c>
      <c r="R12" s="45" t="s">
        <v>43</v>
      </c>
      <c r="S12" s="53"/>
      <c r="T12" s="46">
        <f t="shared" si="3"/>
        <v>0</v>
      </c>
    </row>
    <row r="13" spans="1:20" s="10" customFormat="1" ht="12.75">
      <c r="A13" s="24">
        <v>3</v>
      </c>
      <c r="B13" s="25" t="s">
        <v>43</v>
      </c>
      <c r="C13" s="53"/>
      <c r="D13" s="46">
        <f t="shared" si="0"/>
        <v>0</v>
      </c>
      <c r="F13" s="24">
        <v>3</v>
      </c>
      <c r="G13" s="25" t="s">
        <v>43</v>
      </c>
      <c r="H13" s="53">
        <v>55</v>
      </c>
      <c r="I13" s="46">
        <f t="shared" si="1"/>
        <v>3025</v>
      </c>
      <c r="J13" s="47"/>
      <c r="K13" s="48"/>
      <c r="L13" s="52">
        <v>3</v>
      </c>
      <c r="M13" s="45" t="s">
        <v>43</v>
      </c>
      <c r="N13" s="53"/>
      <c r="O13" s="46">
        <f t="shared" si="2"/>
        <v>0</v>
      </c>
      <c r="Q13" s="24">
        <v>3</v>
      </c>
      <c r="R13" s="45" t="s">
        <v>43</v>
      </c>
      <c r="S13" s="53"/>
      <c r="T13" s="46">
        <f t="shared" si="3"/>
        <v>0</v>
      </c>
    </row>
    <row r="14" spans="1:20" s="10" customFormat="1" ht="12.75">
      <c r="A14" s="24">
        <v>4</v>
      </c>
      <c r="B14" s="25" t="s">
        <v>43</v>
      </c>
      <c r="C14" s="53"/>
      <c r="D14" s="46">
        <f t="shared" si="0"/>
        <v>0</v>
      </c>
      <c r="F14" s="24">
        <v>4</v>
      </c>
      <c r="G14" s="25" t="s">
        <v>43</v>
      </c>
      <c r="H14" s="53"/>
      <c r="I14" s="46">
        <f t="shared" si="1"/>
        <v>0</v>
      </c>
      <c r="J14" s="47"/>
      <c r="K14" s="48"/>
      <c r="L14" s="52">
        <v>4</v>
      </c>
      <c r="M14" s="45" t="s">
        <v>43</v>
      </c>
      <c r="N14" s="53"/>
      <c r="O14" s="46">
        <f t="shared" si="2"/>
        <v>0</v>
      </c>
      <c r="Q14" s="24">
        <v>4</v>
      </c>
      <c r="R14" s="45" t="s">
        <v>43</v>
      </c>
      <c r="S14" s="53"/>
      <c r="T14" s="46">
        <f t="shared" si="3"/>
        <v>0</v>
      </c>
    </row>
    <row r="15" spans="1:20" s="10" customFormat="1" ht="12.75">
      <c r="A15" s="24">
        <v>5</v>
      </c>
      <c r="B15" s="25" t="s">
        <v>44</v>
      </c>
      <c r="C15" s="53"/>
      <c r="D15" s="46">
        <f t="shared" si="0"/>
        <v>0</v>
      </c>
      <c r="F15" s="24">
        <v>5</v>
      </c>
      <c r="G15" s="25" t="s">
        <v>43</v>
      </c>
      <c r="H15" s="53"/>
      <c r="I15" s="46">
        <f t="shared" si="1"/>
        <v>0</v>
      </c>
      <c r="J15" s="47"/>
      <c r="K15" s="48"/>
      <c r="L15" s="52">
        <v>5</v>
      </c>
      <c r="M15" s="45" t="s">
        <v>43</v>
      </c>
      <c r="N15" s="53"/>
      <c r="O15" s="46">
        <f t="shared" si="2"/>
        <v>0</v>
      </c>
      <c r="Q15" s="24">
        <v>5</v>
      </c>
      <c r="R15" s="45" t="s">
        <v>43</v>
      </c>
      <c r="S15" s="53"/>
      <c r="T15" s="46">
        <f t="shared" si="3"/>
        <v>0</v>
      </c>
    </row>
    <row r="16" spans="1:20" s="10" customFormat="1" ht="12.75">
      <c r="A16" s="24">
        <v>6</v>
      </c>
      <c r="B16" s="25" t="s">
        <v>44</v>
      </c>
      <c r="C16" s="53"/>
      <c r="D16" s="46">
        <f t="shared" si="0"/>
        <v>0</v>
      </c>
      <c r="F16" s="24">
        <v>6</v>
      </c>
      <c r="G16" s="25" t="s">
        <v>43</v>
      </c>
      <c r="H16" s="53"/>
      <c r="I16" s="46">
        <f t="shared" si="1"/>
        <v>0</v>
      </c>
      <c r="J16" s="47"/>
      <c r="K16" s="48"/>
      <c r="L16" s="52">
        <v>6</v>
      </c>
      <c r="M16" s="45" t="s">
        <v>43</v>
      </c>
      <c r="N16" s="53"/>
      <c r="O16" s="46">
        <f t="shared" si="2"/>
        <v>0</v>
      </c>
      <c r="Q16" s="24">
        <v>6</v>
      </c>
      <c r="R16" s="45" t="s">
        <v>43</v>
      </c>
      <c r="S16" s="53"/>
      <c r="T16" s="46">
        <f t="shared" si="3"/>
        <v>0</v>
      </c>
    </row>
    <row r="17" spans="1:20" s="10" customFormat="1" ht="12.75">
      <c r="A17" s="24">
        <v>7</v>
      </c>
      <c r="B17" s="25" t="s">
        <v>44</v>
      </c>
      <c r="C17" s="53"/>
      <c r="D17" s="46">
        <f t="shared" si="0"/>
        <v>0</v>
      </c>
      <c r="F17" s="24">
        <v>7</v>
      </c>
      <c r="G17" s="25" t="s">
        <v>43</v>
      </c>
      <c r="H17" s="53"/>
      <c r="I17" s="46">
        <f t="shared" si="1"/>
        <v>0</v>
      </c>
      <c r="J17" s="47"/>
      <c r="K17" s="48"/>
      <c r="L17" s="52">
        <v>7</v>
      </c>
      <c r="M17" s="25" t="s">
        <v>43</v>
      </c>
      <c r="N17" s="53"/>
      <c r="O17" s="46">
        <f t="shared" si="2"/>
        <v>0</v>
      </c>
      <c r="Q17" s="24">
        <v>7</v>
      </c>
      <c r="R17" s="45" t="s">
        <v>43</v>
      </c>
      <c r="S17" s="53"/>
      <c r="T17" s="46">
        <f t="shared" si="3"/>
        <v>0</v>
      </c>
    </row>
    <row r="18" spans="1:20" s="10" customFormat="1" ht="12.75">
      <c r="A18" s="24">
        <v>8</v>
      </c>
      <c r="B18" s="25" t="s">
        <v>44</v>
      </c>
      <c r="C18" s="53"/>
      <c r="D18" s="46">
        <f t="shared" si="0"/>
        <v>0</v>
      </c>
      <c r="F18" s="24">
        <v>8</v>
      </c>
      <c r="G18" s="25" t="s">
        <v>43</v>
      </c>
      <c r="H18" s="53"/>
      <c r="I18" s="46">
        <f t="shared" si="1"/>
        <v>0</v>
      </c>
      <c r="J18" s="47"/>
      <c r="K18" s="48"/>
      <c r="L18" s="52">
        <v>8</v>
      </c>
      <c r="M18" s="25" t="s">
        <v>43</v>
      </c>
      <c r="N18" s="53"/>
      <c r="O18" s="46">
        <f t="shared" si="2"/>
        <v>0</v>
      </c>
      <c r="Q18" s="24">
        <v>8</v>
      </c>
      <c r="R18" s="45" t="s">
        <v>43</v>
      </c>
      <c r="S18" s="53"/>
      <c r="T18" s="46">
        <f t="shared" si="3"/>
        <v>0</v>
      </c>
    </row>
    <row r="19" spans="1:20" s="10" customFormat="1" ht="12.75">
      <c r="A19" s="24">
        <v>9</v>
      </c>
      <c r="B19" s="25" t="s">
        <v>44</v>
      </c>
      <c r="C19" s="53"/>
      <c r="D19" s="46">
        <f t="shared" si="0"/>
        <v>0</v>
      </c>
      <c r="F19" s="24">
        <v>9</v>
      </c>
      <c r="G19" s="25" t="s">
        <v>43</v>
      </c>
      <c r="H19" s="53"/>
      <c r="I19" s="46">
        <f t="shared" si="1"/>
        <v>0</v>
      </c>
      <c r="J19" s="47"/>
      <c r="K19" s="48"/>
      <c r="L19" s="52">
        <v>9</v>
      </c>
      <c r="M19" s="25" t="s">
        <v>43</v>
      </c>
      <c r="N19" s="53"/>
      <c r="O19" s="46">
        <f t="shared" si="2"/>
        <v>0</v>
      </c>
      <c r="Q19" s="24">
        <v>9</v>
      </c>
      <c r="R19" s="45" t="s">
        <v>43</v>
      </c>
      <c r="S19" s="53"/>
      <c r="T19" s="46">
        <f t="shared" si="3"/>
        <v>0</v>
      </c>
    </row>
    <row r="20" spans="1:20" s="10" customFormat="1" ht="12.75">
      <c r="A20" s="24">
        <v>10</v>
      </c>
      <c r="B20" s="25" t="s">
        <v>44</v>
      </c>
      <c r="C20" s="53"/>
      <c r="D20" s="46">
        <f t="shared" si="0"/>
        <v>0</v>
      </c>
      <c r="F20" s="24">
        <v>10</v>
      </c>
      <c r="G20" s="25" t="s">
        <v>43</v>
      </c>
      <c r="H20" s="53"/>
      <c r="I20" s="46">
        <f t="shared" si="1"/>
        <v>0</v>
      </c>
      <c r="J20" s="47"/>
      <c r="K20" s="48"/>
      <c r="L20" s="52">
        <v>10</v>
      </c>
      <c r="M20" s="25" t="s">
        <v>43</v>
      </c>
      <c r="N20" s="53"/>
      <c r="O20" s="46">
        <f t="shared" si="2"/>
        <v>0</v>
      </c>
      <c r="Q20" s="24">
        <v>10</v>
      </c>
      <c r="R20" s="45" t="s">
        <v>43</v>
      </c>
      <c r="S20" s="53"/>
      <c r="T20" s="46">
        <f t="shared" si="3"/>
        <v>0</v>
      </c>
    </row>
    <row r="21" spans="1:20" s="10" customFormat="1" ht="12.75">
      <c r="A21" s="24">
        <v>11</v>
      </c>
      <c r="B21" s="25" t="s">
        <v>44</v>
      </c>
      <c r="C21" s="53"/>
      <c r="D21" s="46">
        <f t="shared" si="0"/>
        <v>0</v>
      </c>
      <c r="F21" s="24">
        <v>11</v>
      </c>
      <c r="G21" s="25" t="s">
        <v>43</v>
      </c>
      <c r="H21" s="53"/>
      <c r="I21" s="46">
        <f t="shared" si="1"/>
        <v>0</v>
      </c>
      <c r="J21" s="47"/>
      <c r="K21" s="48"/>
      <c r="L21" s="52">
        <v>11</v>
      </c>
      <c r="M21" s="25" t="s">
        <v>44</v>
      </c>
      <c r="N21" s="53"/>
      <c r="O21" s="46">
        <f t="shared" si="2"/>
        <v>0</v>
      </c>
      <c r="Q21" s="24">
        <v>11</v>
      </c>
      <c r="R21" s="45" t="s">
        <v>43</v>
      </c>
      <c r="S21" s="53"/>
      <c r="T21" s="46">
        <f t="shared" si="3"/>
        <v>0</v>
      </c>
    </row>
    <row r="22" spans="1:20" s="10" customFormat="1" ht="12.75">
      <c r="A22" s="24">
        <v>12</v>
      </c>
      <c r="B22" s="25" t="s">
        <v>44</v>
      </c>
      <c r="C22" s="53"/>
      <c r="D22" s="46">
        <f t="shared" si="0"/>
        <v>0</v>
      </c>
      <c r="F22" s="24">
        <v>12</v>
      </c>
      <c r="G22" s="25" t="s">
        <v>43</v>
      </c>
      <c r="H22" s="53"/>
      <c r="I22" s="46">
        <f t="shared" si="1"/>
        <v>0</v>
      </c>
      <c r="J22" s="47"/>
      <c r="K22" s="48"/>
      <c r="L22" s="52">
        <v>12</v>
      </c>
      <c r="M22" s="25" t="s">
        <v>44</v>
      </c>
      <c r="N22" s="53"/>
      <c r="O22" s="46">
        <f t="shared" si="2"/>
        <v>0</v>
      </c>
      <c r="Q22" s="24">
        <v>12</v>
      </c>
      <c r="R22" s="45" t="s">
        <v>43</v>
      </c>
      <c r="S22" s="53"/>
      <c r="T22" s="46">
        <f t="shared" si="3"/>
        <v>0</v>
      </c>
    </row>
    <row r="23" spans="1:20" s="10" customFormat="1" ht="12.75">
      <c r="A23" s="24">
        <v>13</v>
      </c>
      <c r="B23" s="25" t="s">
        <v>44</v>
      </c>
      <c r="C23" s="53"/>
      <c r="D23" s="46">
        <f t="shared" si="0"/>
        <v>0</v>
      </c>
      <c r="F23" s="24">
        <v>13</v>
      </c>
      <c r="G23" s="25" t="s">
        <v>44</v>
      </c>
      <c r="H23" s="53">
        <v>12</v>
      </c>
      <c r="I23" s="46">
        <f t="shared" si="1"/>
        <v>144</v>
      </c>
      <c r="J23" s="47"/>
      <c r="K23" s="48"/>
      <c r="L23" s="52">
        <v>13</v>
      </c>
      <c r="M23" s="25" t="s">
        <v>44</v>
      </c>
      <c r="N23" s="53"/>
      <c r="O23" s="46">
        <f t="shared" si="2"/>
        <v>0</v>
      </c>
      <c r="Q23" s="24">
        <v>13</v>
      </c>
      <c r="R23" s="45" t="s">
        <v>43</v>
      </c>
      <c r="S23" s="53"/>
      <c r="T23" s="46">
        <f t="shared" si="3"/>
        <v>0</v>
      </c>
    </row>
    <row r="24" spans="1:20" s="10" customFormat="1" ht="12.75">
      <c r="A24" s="24">
        <v>14</v>
      </c>
      <c r="B24" s="25" t="s">
        <v>44</v>
      </c>
      <c r="C24" s="53"/>
      <c r="D24" s="46">
        <f t="shared" si="0"/>
        <v>0</v>
      </c>
      <c r="F24" s="24">
        <v>14</v>
      </c>
      <c r="G24" s="25" t="s">
        <v>44</v>
      </c>
      <c r="H24" s="53">
        <v>12</v>
      </c>
      <c r="I24" s="46">
        <f t="shared" si="1"/>
        <v>144</v>
      </c>
      <c r="J24" s="47"/>
      <c r="K24" s="48"/>
      <c r="L24" s="52">
        <v>14</v>
      </c>
      <c r="M24" s="25" t="s">
        <v>44</v>
      </c>
      <c r="N24" s="53"/>
      <c r="O24" s="46">
        <f t="shared" si="2"/>
        <v>0</v>
      </c>
      <c r="Q24" s="24">
        <v>14</v>
      </c>
      <c r="R24" s="25" t="s">
        <v>44</v>
      </c>
      <c r="S24" s="53"/>
      <c r="T24" s="46">
        <f t="shared" si="3"/>
        <v>0</v>
      </c>
    </row>
    <row r="25" spans="1:20" s="10" customFormat="1" ht="12.75">
      <c r="A25" s="24">
        <v>15</v>
      </c>
      <c r="B25" s="25" t="s">
        <v>44</v>
      </c>
      <c r="C25" s="53"/>
      <c r="D25" s="46">
        <f t="shared" si="0"/>
        <v>0</v>
      </c>
      <c r="F25" s="24">
        <v>15</v>
      </c>
      <c r="G25" s="25" t="s">
        <v>44</v>
      </c>
      <c r="H25" s="53"/>
      <c r="I25" s="46">
        <f t="shared" si="1"/>
        <v>0</v>
      </c>
      <c r="J25" s="47"/>
      <c r="K25" s="48"/>
      <c r="L25" s="52">
        <v>15</v>
      </c>
      <c r="M25" s="25" t="s">
        <v>44</v>
      </c>
      <c r="N25" s="53"/>
      <c r="O25" s="46">
        <f t="shared" si="2"/>
        <v>0</v>
      </c>
      <c r="Q25" s="24">
        <v>15</v>
      </c>
      <c r="R25" s="25" t="s">
        <v>44</v>
      </c>
      <c r="S25" s="53"/>
      <c r="T25" s="46">
        <f t="shared" si="3"/>
        <v>0</v>
      </c>
    </row>
    <row r="26" spans="1:20" s="10" customFormat="1" ht="12.75">
      <c r="A26" s="24">
        <v>16</v>
      </c>
      <c r="B26" s="25" t="s">
        <v>44</v>
      </c>
      <c r="C26" s="53"/>
      <c r="D26" s="46">
        <f t="shared" si="0"/>
        <v>0</v>
      </c>
      <c r="F26" s="24">
        <v>16</v>
      </c>
      <c r="G26" s="25" t="s">
        <v>44</v>
      </c>
      <c r="H26" s="53"/>
      <c r="I26" s="46">
        <f t="shared" si="1"/>
        <v>0</v>
      </c>
      <c r="J26" s="47"/>
      <c r="K26" s="48"/>
      <c r="L26" s="52">
        <v>16</v>
      </c>
      <c r="M26" s="25" t="s">
        <v>44</v>
      </c>
      <c r="N26" s="53"/>
      <c r="O26" s="46">
        <f t="shared" si="2"/>
        <v>0</v>
      </c>
      <c r="Q26" s="24">
        <v>16</v>
      </c>
      <c r="R26" s="25" t="s">
        <v>44</v>
      </c>
      <c r="S26" s="53"/>
      <c r="T26" s="46">
        <f t="shared" si="3"/>
        <v>0</v>
      </c>
    </row>
    <row r="27" spans="1:20" s="10" customFormat="1" ht="12.75">
      <c r="A27" s="24">
        <v>17</v>
      </c>
      <c r="B27" s="25" t="s">
        <v>44</v>
      </c>
      <c r="C27" s="53"/>
      <c r="D27" s="46">
        <f t="shared" si="0"/>
        <v>0</v>
      </c>
      <c r="F27" s="24">
        <v>17</v>
      </c>
      <c r="G27" s="25" t="s">
        <v>44</v>
      </c>
      <c r="H27" s="53"/>
      <c r="I27" s="46">
        <f t="shared" si="1"/>
        <v>0</v>
      </c>
      <c r="J27" s="47"/>
      <c r="K27" s="48"/>
      <c r="L27" s="52">
        <v>17</v>
      </c>
      <c r="M27" s="25" t="s">
        <v>44</v>
      </c>
      <c r="N27" s="53"/>
      <c r="O27" s="46">
        <f t="shared" si="2"/>
        <v>0</v>
      </c>
      <c r="Q27" s="24">
        <v>17</v>
      </c>
      <c r="R27" s="25" t="s">
        <v>44</v>
      </c>
      <c r="S27" s="53"/>
      <c r="T27" s="46">
        <f t="shared" si="3"/>
        <v>0</v>
      </c>
    </row>
    <row r="28" spans="1:20" s="10" customFormat="1" ht="12.75">
      <c r="A28" s="24">
        <v>18</v>
      </c>
      <c r="B28" s="25" t="s">
        <v>44</v>
      </c>
      <c r="C28" s="53"/>
      <c r="D28" s="46">
        <f t="shared" si="0"/>
        <v>0</v>
      </c>
      <c r="F28" s="24">
        <v>18</v>
      </c>
      <c r="G28" s="25" t="s">
        <v>44</v>
      </c>
      <c r="H28" s="53"/>
      <c r="I28" s="46">
        <f t="shared" si="1"/>
        <v>0</v>
      </c>
      <c r="J28" s="47"/>
      <c r="K28" s="48"/>
      <c r="L28" s="52">
        <v>18</v>
      </c>
      <c r="M28" s="25" t="s">
        <v>44</v>
      </c>
      <c r="N28" s="53"/>
      <c r="O28" s="46">
        <f t="shared" si="2"/>
        <v>0</v>
      </c>
      <c r="Q28" s="24">
        <v>18</v>
      </c>
      <c r="R28" s="25" t="s">
        <v>44</v>
      </c>
      <c r="S28" s="53"/>
      <c r="T28" s="46">
        <f t="shared" si="3"/>
        <v>0</v>
      </c>
    </row>
    <row r="29" spans="1:20" s="10" customFormat="1" ht="12.75">
      <c r="A29" s="24">
        <v>19</v>
      </c>
      <c r="B29" s="25" t="s">
        <v>44</v>
      </c>
      <c r="C29" s="53"/>
      <c r="D29" s="46">
        <f t="shared" si="0"/>
        <v>0</v>
      </c>
      <c r="F29" s="24">
        <v>19</v>
      </c>
      <c r="G29" s="25" t="s">
        <v>44</v>
      </c>
      <c r="H29" s="53"/>
      <c r="I29" s="46">
        <f t="shared" si="1"/>
        <v>0</v>
      </c>
      <c r="J29" s="47"/>
      <c r="K29" s="48"/>
      <c r="L29" s="52">
        <v>19</v>
      </c>
      <c r="M29" s="25" t="s">
        <v>44</v>
      </c>
      <c r="N29" s="53"/>
      <c r="O29" s="46">
        <f t="shared" si="2"/>
        <v>0</v>
      </c>
      <c r="Q29" s="24">
        <v>19</v>
      </c>
      <c r="R29" s="25" t="s">
        <v>44</v>
      </c>
      <c r="S29" s="53"/>
      <c r="T29" s="46">
        <f t="shared" si="3"/>
        <v>0</v>
      </c>
    </row>
    <row r="30" spans="1:20" s="10" customFormat="1" ht="15" customHeight="1">
      <c r="A30" s="24">
        <v>20</v>
      </c>
      <c r="B30" s="54" t="s">
        <v>44</v>
      </c>
      <c r="C30" s="55"/>
      <c r="D30" s="46">
        <f t="shared" si="0"/>
        <v>0</v>
      </c>
      <c r="F30" s="24">
        <v>20</v>
      </c>
      <c r="G30" s="54" t="s">
        <v>44</v>
      </c>
      <c r="H30" s="55"/>
      <c r="I30" s="46">
        <f t="shared" si="1"/>
        <v>0</v>
      </c>
      <c r="J30" s="47"/>
      <c r="K30" s="48"/>
      <c r="L30" s="52">
        <v>20</v>
      </c>
      <c r="M30" s="54" t="s">
        <v>44</v>
      </c>
      <c r="N30" s="55"/>
      <c r="O30" s="46">
        <f t="shared" si="2"/>
        <v>0</v>
      </c>
      <c r="Q30" s="24">
        <v>20</v>
      </c>
      <c r="R30" s="54" t="s">
        <v>44</v>
      </c>
      <c r="S30" s="55"/>
      <c r="T30" s="46">
        <f t="shared" si="3"/>
        <v>0</v>
      </c>
    </row>
    <row r="31" spans="1:20" s="10" customFormat="1" ht="12.75">
      <c r="A31" s="24">
        <v>21</v>
      </c>
      <c r="B31" s="54"/>
      <c r="C31" s="55"/>
      <c r="D31" s="46"/>
      <c r="F31" s="24">
        <v>21</v>
      </c>
      <c r="G31" s="54"/>
      <c r="H31" s="55"/>
      <c r="I31" s="46"/>
      <c r="J31" s="47"/>
      <c r="K31" s="48"/>
      <c r="L31" s="52">
        <v>21</v>
      </c>
      <c r="M31" s="54"/>
      <c r="N31" s="55"/>
      <c r="O31" s="46"/>
      <c r="Q31" s="24">
        <v>21</v>
      </c>
      <c r="R31" s="54"/>
      <c r="S31" s="55"/>
      <c r="T31" s="46"/>
    </row>
    <row r="32" spans="1:20" s="10" customFormat="1" ht="12.75">
      <c r="A32" s="24">
        <v>22</v>
      </c>
      <c r="B32" s="54"/>
      <c r="C32" s="55"/>
      <c r="D32" s="46"/>
      <c r="F32" s="24">
        <v>22</v>
      </c>
      <c r="G32" s="54"/>
      <c r="H32" s="55"/>
      <c r="I32" s="46"/>
      <c r="J32" s="47"/>
      <c r="K32" s="48"/>
      <c r="L32" s="52">
        <v>22</v>
      </c>
      <c r="M32" s="54"/>
      <c r="N32" s="55"/>
      <c r="O32" s="46"/>
      <c r="Q32" s="24">
        <v>22</v>
      </c>
      <c r="R32" s="54"/>
      <c r="S32" s="55"/>
      <c r="T32" s="46"/>
    </row>
    <row r="33" spans="1:20" s="10" customFormat="1" ht="12.75">
      <c r="A33" s="24">
        <v>23</v>
      </c>
      <c r="B33" s="54"/>
      <c r="C33" s="55"/>
      <c r="D33" s="46"/>
      <c r="F33" s="24">
        <v>23</v>
      </c>
      <c r="G33" s="54"/>
      <c r="H33" s="55"/>
      <c r="I33" s="46"/>
      <c r="J33" s="47"/>
      <c r="K33" s="48"/>
      <c r="L33" s="52">
        <v>23</v>
      </c>
      <c r="M33" s="54"/>
      <c r="N33" s="55"/>
      <c r="O33" s="46"/>
      <c r="Q33" s="24">
        <v>23</v>
      </c>
      <c r="R33" s="54"/>
      <c r="S33" s="55"/>
      <c r="T33" s="46"/>
    </row>
    <row r="34" spans="1:20" s="10" customFormat="1" ht="12.75">
      <c r="A34" s="24">
        <v>24</v>
      </c>
      <c r="B34" s="54"/>
      <c r="C34" s="55"/>
      <c r="D34" s="46"/>
      <c r="F34" s="24">
        <v>24</v>
      </c>
      <c r="G34" s="54"/>
      <c r="H34" s="55"/>
      <c r="I34" s="46"/>
      <c r="J34" s="47"/>
      <c r="K34" s="48"/>
      <c r="L34" s="52">
        <v>24</v>
      </c>
      <c r="M34" s="54"/>
      <c r="N34" s="55"/>
      <c r="O34" s="46"/>
      <c r="Q34" s="24">
        <v>24</v>
      </c>
      <c r="R34" s="54"/>
      <c r="S34" s="55"/>
      <c r="T34" s="46"/>
    </row>
    <row r="35" spans="1:20" s="10" customFormat="1" ht="12.75">
      <c r="A35" s="27">
        <v>25</v>
      </c>
      <c r="B35" s="26"/>
      <c r="C35" s="56"/>
      <c r="D35" s="46"/>
      <c r="F35" s="27">
        <v>25</v>
      </c>
      <c r="G35" s="26"/>
      <c r="H35" s="56"/>
      <c r="I35" s="46"/>
      <c r="J35" s="47"/>
      <c r="K35" s="48"/>
      <c r="L35" s="57">
        <v>25</v>
      </c>
      <c r="M35" s="26"/>
      <c r="N35" s="56"/>
      <c r="O35" s="46"/>
      <c r="Q35" s="27">
        <v>25</v>
      </c>
      <c r="R35" s="26"/>
      <c r="S35" s="56"/>
      <c r="T35" s="46"/>
    </row>
    <row r="36" spans="1:20" s="62" customFormat="1" ht="15">
      <c r="A36" s="58"/>
      <c r="B36" s="59"/>
      <c r="C36" s="60"/>
      <c r="D36" s="61">
        <f>SUM(D11:D35)</f>
        <v>0</v>
      </c>
      <c r="F36" s="58"/>
      <c r="G36" s="59"/>
      <c r="H36" s="60"/>
      <c r="I36" s="61">
        <f>SUM(I11:I35)</f>
        <v>10283</v>
      </c>
      <c r="J36" s="63"/>
      <c r="K36" s="64"/>
      <c r="L36" s="58"/>
      <c r="M36" s="59"/>
      <c r="N36" s="60"/>
      <c r="O36" s="61">
        <f>SUM(O11:O35)</f>
        <v>0</v>
      </c>
      <c r="Q36" s="58"/>
      <c r="R36" s="59"/>
      <c r="S36" s="60"/>
      <c r="T36" s="61">
        <f>SUM(T11:T35)</f>
        <v>0</v>
      </c>
    </row>
    <row r="37" spans="1:20" s="62" customFormat="1" ht="15">
      <c r="A37" s="65" t="s">
        <v>45</v>
      </c>
      <c r="B37" s="66"/>
      <c r="C37" s="59"/>
      <c r="D37" s="59"/>
      <c r="F37" s="65" t="s">
        <v>49</v>
      </c>
      <c r="G37" s="66"/>
      <c r="H37" s="59"/>
      <c r="I37" s="59"/>
      <c r="J37" s="59"/>
      <c r="L37" s="65"/>
      <c r="M37" s="66"/>
      <c r="N37" s="59"/>
      <c r="O37" s="59"/>
      <c r="Q37" s="65"/>
      <c r="R37" s="66"/>
      <c r="S37" s="59"/>
      <c r="T37" s="59"/>
    </row>
    <row r="38" spans="1:17" ht="12.75">
      <c r="A38" t="s">
        <v>46</v>
      </c>
      <c r="F38" t="s">
        <v>46</v>
      </c>
      <c r="L38" t="s">
        <v>46</v>
      </c>
      <c r="Q38" t="s">
        <v>46</v>
      </c>
    </row>
  </sheetData>
  <sheetProtection selectLockedCells="1" selectUnlockedCells="1"/>
  <mergeCells count="13">
    <mergeCell ref="S8:T8"/>
    <mergeCell ref="R9:R10"/>
    <mergeCell ref="A9:A10"/>
    <mergeCell ref="B9:B10"/>
    <mergeCell ref="F9:F10"/>
    <mergeCell ref="G9:G10"/>
    <mergeCell ref="F2:I2"/>
    <mergeCell ref="Q9:Q10"/>
    <mergeCell ref="C8:D8"/>
    <mergeCell ref="H8:I8"/>
    <mergeCell ref="N8:O8"/>
    <mergeCell ref="M9:M10"/>
    <mergeCell ref="L9:L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4">
      <selection activeCell="H18" sqref="H18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42187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7.2812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8" t="s">
        <v>31</v>
      </c>
      <c r="I1" s="28"/>
      <c r="J1" s="28"/>
    </row>
    <row r="2" spans="6:10" ht="12.75">
      <c r="F2" s="180" t="s">
        <v>32</v>
      </c>
      <c r="G2" s="180"/>
      <c r="H2" s="180"/>
      <c r="I2" s="180"/>
      <c r="J2" s="5"/>
    </row>
    <row r="3" spans="1:20" ht="12.75">
      <c r="A3" s="7"/>
      <c r="B3" s="29" t="s">
        <v>33</v>
      </c>
      <c r="C3" s="7"/>
      <c r="D3" s="7"/>
      <c r="F3" s="7"/>
      <c r="G3" s="7"/>
      <c r="H3" s="7"/>
      <c r="I3" s="7"/>
      <c r="J3" s="7"/>
      <c r="L3" s="7"/>
      <c r="M3" s="29" t="s">
        <v>34</v>
      </c>
      <c r="N3" s="7"/>
      <c r="O3" s="7"/>
      <c r="Q3" s="7"/>
      <c r="R3" s="7"/>
      <c r="S3" s="7"/>
      <c r="T3" s="7"/>
    </row>
    <row r="4" spans="1:20" s="32" customFormat="1" ht="9.75">
      <c r="A4" s="30" t="s">
        <v>108</v>
      </c>
      <c r="B4" s="31"/>
      <c r="C4" s="31"/>
      <c r="D4" s="31"/>
      <c r="F4" s="30"/>
      <c r="G4" s="31"/>
      <c r="H4" s="31"/>
      <c r="I4" s="31"/>
      <c r="J4" s="31"/>
      <c r="L4" s="30" t="s">
        <v>111</v>
      </c>
      <c r="M4" s="31"/>
      <c r="N4" s="31"/>
      <c r="O4" s="31"/>
      <c r="Q4" s="30"/>
      <c r="R4" s="31"/>
      <c r="S4" s="31"/>
      <c r="T4" s="31"/>
    </row>
    <row r="5" spans="1:20" s="32" customFormat="1" ht="9.75">
      <c r="A5" s="30" t="s">
        <v>109</v>
      </c>
      <c r="B5" s="31"/>
      <c r="C5" s="31"/>
      <c r="D5" s="31"/>
      <c r="F5" s="30"/>
      <c r="G5" s="31"/>
      <c r="H5" s="31"/>
      <c r="I5" s="31"/>
      <c r="J5" s="31"/>
      <c r="L5" s="30" t="s">
        <v>110</v>
      </c>
      <c r="M5" s="31"/>
      <c r="N5" s="31"/>
      <c r="O5" s="31"/>
      <c r="Q5" s="30"/>
      <c r="R5" s="31"/>
      <c r="S5" s="31"/>
      <c r="T5" s="31"/>
    </row>
    <row r="6" spans="1:18" s="32" customFormat="1" ht="15" customHeight="1">
      <c r="A6" s="32" t="s">
        <v>35</v>
      </c>
      <c r="B6" s="33" t="str">
        <f>II_posms!$B$30</f>
        <v>BSM - EBOAT.LV 1 </v>
      </c>
      <c r="G6" s="34"/>
      <c r="L6" s="32" t="s">
        <v>35</v>
      </c>
      <c r="M6" s="33" t="str">
        <f>B6</f>
        <v>BSM - EBOAT.LV 1 </v>
      </c>
      <c r="R6" s="34"/>
    </row>
    <row r="7" spans="1:20" s="32" customFormat="1" ht="22.5" customHeight="1">
      <c r="A7" s="32" t="s">
        <v>36</v>
      </c>
      <c r="B7" s="35" t="str">
        <f>II_posms!$C$29</f>
        <v>Gints Zeiļa- Ivars Riciks</v>
      </c>
      <c r="C7" s="31"/>
      <c r="D7" s="31"/>
      <c r="F7" s="32" t="s">
        <v>37</v>
      </c>
      <c r="G7" s="35" t="str">
        <f>II_posms!$C$30</f>
        <v>Amunds Liepiņš- Gatis Zariņš</v>
      </c>
      <c r="H7" s="31"/>
      <c r="I7" s="31"/>
      <c r="J7" s="31"/>
      <c r="L7" s="32" t="s">
        <v>36</v>
      </c>
      <c r="M7" s="35" t="str">
        <f>B7</f>
        <v>Gints Zeiļa- Ivars Riciks</v>
      </c>
      <c r="N7" s="31"/>
      <c r="O7" s="31"/>
      <c r="Q7" s="32" t="s">
        <v>37</v>
      </c>
      <c r="R7" s="35" t="str">
        <f>G7</f>
        <v>Amunds Liepiņš- Gatis Zariņš</v>
      </c>
      <c r="S7" s="31"/>
      <c r="T7" s="31"/>
    </row>
    <row r="8" spans="2:20" ht="12.75">
      <c r="B8" s="9"/>
      <c r="C8" s="182"/>
      <c r="D8" s="182"/>
      <c r="G8" s="9"/>
      <c r="H8" s="182"/>
      <c r="I8" s="182"/>
      <c r="J8" s="4"/>
      <c r="M8" s="9"/>
      <c r="N8" s="182"/>
      <c r="O8" s="182"/>
      <c r="R8" s="9"/>
      <c r="S8" s="182"/>
      <c r="T8" s="182"/>
    </row>
    <row r="9" spans="1:20" ht="12.75">
      <c r="A9" s="181" t="s">
        <v>38</v>
      </c>
      <c r="B9" s="183" t="s">
        <v>39</v>
      </c>
      <c r="C9" s="36" t="s">
        <v>40</v>
      </c>
      <c r="D9" s="37" t="s">
        <v>4</v>
      </c>
      <c r="F9" s="181" t="s">
        <v>38</v>
      </c>
      <c r="G9" s="183" t="s">
        <v>39</v>
      </c>
      <c r="H9" s="36" t="s">
        <v>40</v>
      </c>
      <c r="I9" s="37" t="s">
        <v>4</v>
      </c>
      <c r="J9" s="38"/>
      <c r="K9" s="39"/>
      <c r="L9" s="184" t="s">
        <v>38</v>
      </c>
      <c r="M9" s="183" t="s">
        <v>39</v>
      </c>
      <c r="N9" s="36" t="s">
        <v>40</v>
      </c>
      <c r="O9" s="37" t="s">
        <v>4</v>
      </c>
      <c r="Q9" s="181" t="s">
        <v>38</v>
      </c>
      <c r="R9" s="183" t="s">
        <v>39</v>
      </c>
      <c r="S9" s="36" t="s">
        <v>40</v>
      </c>
      <c r="T9" s="37" t="s">
        <v>4</v>
      </c>
    </row>
    <row r="10" spans="1:21" ht="15">
      <c r="A10" s="181"/>
      <c r="B10" s="183"/>
      <c r="C10" s="40" t="s">
        <v>41</v>
      </c>
      <c r="D10" s="41" t="s">
        <v>42</v>
      </c>
      <c r="F10" s="181"/>
      <c r="G10" s="183"/>
      <c r="H10" s="40" t="s">
        <v>41</v>
      </c>
      <c r="I10" s="41" t="s">
        <v>42</v>
      </c>
      <c r="J10" s="38"/>
      <c r="K10" s="42"/>
      <c r="L10" s="184"/>
      <c r="M10" s="183"/>
      <c r="N10" s="40" t="s">
        <v>41</v>
      </c>
      <c r="O10" s="41" t="s">
        <v>42</v>
      </c>
      <c r="Q10" s="181"/>
      <c r="R10" s="183"/>
      <c r="S10" s="40" t="s">
        <v>41</v>
      </c>
      <c r="T10" s="41" t="s">
        <v>42</v>
      </c>
      <c r="U10" s="43"/>
    </row>
    <row r="11" spans="1:20" s="10" customFormat="1" ht="12.75">
      <c r="A11" s="44">
        <v>1</v>
      </c>
      <c r="B11" s="45" t="s">
        <v>43</v>
      </c>
      <c r="C11" s="50">
        <v>51</v>
      </c>
      <c r="D11" s="46">
        <f aca="true" t="shared" si="0" ref="D11:D30">C11*C11</f>
        <v>2601</v>
      </c>
      <c r="F11" s="44">
        <v>1</v>
      </c>
      <c r="G11" s="25" t="s">
        <v>43</v>
      </c>
      <c r="H11" s="50">
        <v>51</v>
      </c>
      <c r="I11" s="46">
        <f aca="true" t="shared" si="1" ref="I11:I30">H11*H11</f>
        <v>2601</v>
      </c>
      <c r="J11" s="47"/>
      <c r="K11" s="48"/>
      <c r="L11" s="49">
        <v>1</v>
      </c>
      <c r="M11" s="45" t="s">
        <v>43</v>
      </c>
      <c r="N11" s="50"/>
      <c r="O11" s="46">
        <f aca="true" t="shared" si="2" ref="O11:O30">N11*N11</f>
        <v>0</v>
      </c>
      <c r="Q11" s="44">
        <v>1</v>
      </c>
      <c r="R11" s="45" t="s">
        <v>43</v>
      </c>
      <c r="S11" s="50"/>
      <c r="T11" s="46">
        <f aca="true" t="shared" si="3" ref="T11:T30">S11*S11</f>
        <v>0</v>
      </c>
    </row>
    <row r="12" spans="1:20" s="10" customFormat="1" ht="12.75">
      <c r="A12" s="24">
        <v>2</v>
      </c>
      <c r="B12" s="25" t="s">
        <v>44</v>
      </c>
      <c r="C12" s="53">
        <v>32</v>
      </c>
      <c r="D12" s="46">
        <f t="shared" si="0"/>
        <v>1024</v>
      </c>
      <c r="F12" s="24">
        <v>2</v>
      </c>
      <c r="G12" s="25" t="s">
        <v>44</v>
      </c>
      <c r="H12" s="53">
        <v>56</v>
      </c>
      <c r="I12" s="46">
        <f t="shared" si="1"/>
        <v>3136</v>
      </c>
      <c r="J12" s="47"/>
      <c r="K12" s="48"/>
      <c r="L12" s="52">
        <v>2</v>
      </c>
      <c r="M12" s="45" t="s">
        <v>43</v>
      </c>
      <c r="N12" s="51"/>
      <c r="O12" s="46">
        <f t="shared" si="2"/>
        <v>0</v>
      </c>
      <c r="Q12" s="24">
        <v>2</v>
      </c>
      <c r="R12" s="45" t="s">
        <v>43</v>
      </c>
      <c r="S12" s="53"/>
      <c r="T12" s="46">
        <f t="shared" si="3"/>
        <v>0</v>
      </c>
    </row>
    <row r="13" spans="1:20" s="10" customFormat="1" ht="12.75">
      <c r="A13" s="24">
        <v>3</v>
      </c>
      <c r="B13" s="25" t="s">
        <v>44</v>
      </c>
      <c r="C13" s="53">
        <v>17</v>
      </c>
      <c r="D13" s="46">
        <f t="shared" si="0"/>
        <v>289</v>
      </c>
      <c r="F13" s="24">
        <v>3</v>
      </c>
      <c r="G13" s="25" t="s">
        <v>44</v>
      </c>
      <c r="H13" s="53">
        <v>21</v>
      </c>
      <c r="I13" s="46">
        <f t="shared" si="1"/>
        <v>441</v>
      </c>
      <c r="J13" s="47"/>
      <c r="K13" s="48"/>
      <c r="L13" s="52">
        <v>3</v>
      </c>
      <c r="M13" s="45" t="s">
        <v>43</v>
      </c>
      <c r="N13" s="53"/>
      <c r="O13" s="46">
        <f t="shared" si="2"/>
        <v>0</v>
      </c>
      <c r="Q13" s="24">
        <v>3</v>
      </c>
      <c r="R13" s="45" t="s">
        <v>43</v>
      </c>
      <c r="S13" s="53"/>
      <c r="T13" s="46">
        <f t="shared" si="3"/>
        <v>0</v>
      </c>
    </row>
    <row r="14" spans="1:20" s="10" customFormat="1" ht="12.75">
      <c r="A14" s="24">
        <v>4</v>
      </c>
      <c r="B14" s="25" t="s">
        <v>44</v>
      </c>
      <c r="C14" s="53">
        <v>17</v>
      </c>
      <c r="D14" s="46">
        <f t="shared" si="0"/>
        <v>289</v>
      </c>
      <c r="F14" s="24">
        <v>4</v>
      </c>
      <c r="G14" s="25" t="s">
        <v>44</v>
      </c>
      <c r="H14" s="53">
        <v>33</v>
      </c>
      <c r="I14" s="46">
        <f t="shared" si="1"/>
        <v>1089</v>
      </c>
      <c r="J14" s="47"/>
      <c r="K14" s="48"/>
      <c r="L14" s="52">
        <v>4</v>
      </c>
      <c r="M14" s="45" t="s">
        <v>43</v>
      </c>
      <c r="N14" s="53"/>
      <c r="O14" s="46">
        <f t="shared" si="2"/>
        <v>0</v>
      </c>
      <c r="Q14" s="24">
        <v>4</v>
      </c>
      <c r="R14" s="45" t="s">
        <v>43</v>
      </c>
      <c r="S14" s="53"/>
      <c r="T14" s="46">
        <f t="shared" si="3"/>
        <v>0</v>
      </c>
    </row>
    <row r="15" spans="1:20" s="10" customFormat="1" ht="12.75">
      <c r="A15" s="24">
        <v>5</v>
      </c>
      <c r="B15" s="25" t="s">
        <v>44</v>
      </c>
      <c r="C15" s="53">
        <v>24</v>
      </c>
      <c r="D15" s="46">
        <f t="shared" si="0"/>
        <v>576</v>
      </c>
      <c r="F15" s="24">
        <v>5</v>
      </c>
      <c r="G15" s="25" t="s">
        <v>44</v>
      </c>
      <c r="H15" s="53">
        <v>29</v>
      </c>
      <c r="I15" s="46">
        <f t="shared" si="1"/>
        <v>841</v>
      </c>
      <c r="J15" s="47"/>
      <c r="K15" s="48"/>
      <c r="L15" s="52">
        <v>5</v>
      </c>
      <c r="M15" s="45" t="s">
        <v>43</v>
      </c>
      <c r="N15" s="53"/>
      <c r="O15" s="46">
        <f t="shared" si="2"/>
        <v>0</v>
      </c>
      <c r="Q15" s="24">
        <v>5</v>
      </c>
      <c r="R15" s="45" t="s">
        <v>43</v>
      </c>
      <c r="S15" s="53"/>
      <c r="T15" s="46">
        <f t="shared" si="3"/>
        <v>0</v>
      </c>
    </row>
    <row r="16" spans="1:20" s="10" customFormat="1" ht="12.75">
      <c r="A16" s="24">
        <v>6</v>
      </c>
      <c r="B16" s="25" t="s">
        <v>44</v>
      </c>
      <c r="C16" s="53">
        <v>23</v>
      </c>
      <c r="D16" s="46">
        <f t="shared" si="0"/>
        <v>529</v>
      </c>
      <c r="F16" s="24">
        <v>6</v>
      </c>
      <c r="G16" s="25" t="s">
        <v>44</v>
      </c>
      <c r="H16" s="53">
        <v>36</v>
      </c>
      <c r="I16" s="46">
        <f t="shared" si="1"/>
        <v>1296</v>
      </c>
      <c r="J16" s="47"/>
      <c r="K16" s="48"/>
      <c r="L16" s="52">
        <v>6</v>
      </c>
      <c r="M16" s="45" t="s">
        <v>43</v>
      </c>
      <c r="N16" s="53"/>
      <c r="O16" s="46">
        <f t="shared" si="2"/>
        <v>0</v>
      </c>
      <c r="Q16" s="24">
        <v>6</v>
      </c>
      <c r="R16" s="45" t="s">
        <v>43</v>
      </c>
      <c r="S16" s="53"/>
      <c r="T16" s="46">
        <f t="shared" si="3"/>
        <v>0</v>
      </c>
    </row>
    <row r="17" spans="1:20" s="10" customFormat="1" ht="12.75">
      <c r="A17" s="24">
        <v>7</v>
      </c>
      <c r="B17" s="25" t="s">
        <v>44</v>
      </c>
      <c r="C17" s="53">
        <v>18</v>
      </c>
      <c r="D17" s="46">
        <f t="shared" si="0"/>
        <v>324</v>
      </c>
      <c r="F17" s="24">
        <v>7</v>
      </c>
      <c r="G17" s="25" t="s">
        <v>44</v>
      </c>
      <c r="H17" s="53"/>
      <c r="I17" s="46">
        <f t="shared" si="1"/>
        <v>0</v>
      </c>
      <c r="J17" s="47"/>
      <c r="K17" s="48"/>
      <c r="L17" s="52">
        <v>7</v>
      </c>
      <c r="M17" s="25" t="s">
        <v>44</v>
      </c>
      <c r="N17" s="53"/>
      <c r="O17" s="46">
        <f t="shared" si="2"/>
        <v>0</v>
      </c>
      <c r="Q17" s="24">
        <v>7</v>
      </c>
      <c r="R17" s="25" t="s">
        <v>44</v>
      </c>
      <c r="S17" s="53"/>
      <c r="T17" s="46">
        <f t="shared" si="3"/>
        <v>0</v>
      </c>
    </row>
    <row r="18" spans="1:20" s="10" customFormat="1" ht="12.75">
      <c r="A18" s="24">
        <v>8</v>
      </c>
      <c r="B18" s="25" t="s">
        <v>44</v>
      </c>
      <c r="C18" s="53">
        <v>16</v>
      </c>
      <c r="D18" s="46">
        <f t="shared" si="0"/>
        <v>256</v>
      </c>
      <c r="F18" s="24">
        <v>8</v>
      </c>
      <c r="G18" s="25" t="s">
        <v>44</v>
      </c>
      <c r="H18" s="53"/>
      <c r="I18" s="46">
        <f t="shared" si="1"/>
        <v>0</v>
      </c>
      <c r="J18" s="47"/>
      <c r="K18" s="48"/>
      <c r="L18" s="52">
        <v>8</v>
      </c>
      <c r="M18" s="25" t="s">
        <v>44</v>
      </c>
      <c r="N18" s="53"/>
      <c r="O18" s="46">
        <f t="shared" si="2"/>
        <v>0</v>
      </c>
      <c r="Q18" s="24">
        <v>8</v>
      </c>
      <c r="R18" s="25" t="s">
        <v>44</v>
      </c>
      <c r="S18" s="53"/>
      <c r="T18" s="46">
        <f t="shared" si="3"/>
        <v>0</v>
      </c>
    </row>
    <row r="19" spans="1:20" s="10" customFormat="1" ht="12.75">
      <c r="A19" s="24">
        <v>9</v>
      </c>
      <c r="B19" s="25" t="s">
        <v>44</v>
      </c>
      <c r="C19" s="53">
        <v>17</v>
      </c>
      <c r="D19" s="46">
        <f t="shared" si="0"/>
        <v>289</v>
      </c>
      <c r="F19" s="24">
        <v>9</v>
      </c>
      <c r="G19" s="25" t="s">
        <v>44</v>
      </c>
      <c r="H19" s="53"/>
      <c r="I19" s="46">
        <f t="shared" si="1"/>
        <v>0</v>
      </c>
      <c r="J19" s="47"/>
      <c r="K19" s="48"/>
      <c r="L19" s="52">
        <v>9</v>
      </c>
      <c r="M19" s="25" t="s">
        <v>44</v>
      </c>
      <c r="N19" s="53"/>
      <c r="O19" s="46">
        <f t="shared" si="2"/>
        <v>0</v>
      </c>
      <c r="Q19" s="24">
        <v>9</v>
      </c>
      <c r="R19" s="25" t="s">
        <v>44</v>
      </c>
      <c r="S19" s="53"/>
      <c r="T19" s="46">
        <f t="shared" si="3"/>
        <v>0</v>
      </c>
    </row>
    <row r="20" spans="1:20" s="10" customFormat="1" ht="12.75">
      <c r="A20" s="24">
        <v>10</v>
      </c>
      <c r="B20" s="25" t="s">
        <v>44</v>
      </c>
      <c r="C20" s="53">
        <v>16</v>
      </c>
      <c r="D20" s="46">
        <f t="shared" si="0"/>
        <v>256</v>
      </c>
      <c r="F20" s="24">
        <v>10</v>
      </c>
      <c r="G20" s="25" t="s">
        <v>44</v>
      </c>
      <c r="H20" s="53"/>
      <c r="I20" s="46">
        <f t="shared" si="1"/>
        <v>0</v>
      </c>
      <c r="J20" s="47"/>
      <c r="K20" s="48"/>
      <c r="L20" s="52">
        <v>10</v>
      </c>
      <c r="M20" s="25" t="s">
        <v>44</v>
      </c>
      <c r="N20" s="53"/>
      <c r="O20" s="46">
        <f t="shared" si="2"/>
        <v>0</v>
      </c>
      <c r="Q20" s="24">
        <v>10</v>
      </c>
      <c r="R20" s="25" t="s">
        <v>44</v>
      </c>
      <c r="S20" s="53"/>
      <c r="T20" s="46">
        <f t="shared" si="3"/>
        <v>0</v>
      </c>
    </row>
    <row r="21" spans="1:20" s="10" customFormat="1" ht="12.75">
      <c r="A21" s="24">
        <v>11</v>
      </c>
      <c r="B21" s="25" t="s">
        <v>44</v>
      </c>
      <c r="C21" s="53">
        <v>18</v>
      </c>
      <c r="D21" s="46">
        <f t="shared" si="0"/>
        <v>324</v>
      </c>
      <c r="F21" s="24">
        <v>11</v>
      </c>
      <c r="G21" s="25" t="s">
        <v>44</v>
      </c>
      <c r="H21" s="53"/>
      <c r="I21" s="46">
        <f t="shared" si="1"/>
        <v>0</v>
      </c>
      <c r="J21" s="47"/>
      <c r="K21" s="48"/>
      <c r="L21" s="52">
        <v>11</v>
      </c>
      <c r="M21" s="25" t="s">
        <v>44</v>
      </c>
      <c r="N21" s="53"/>
      <c r="O21" s="46">
        <f t="shared" si="2"/>
        <v>0</v>
      </c>
      <c r="Q21" s="24">
        <v>11</v>
      </c>
      <c r="R21" s="25" t="s">
        <v>44</v>
      </c>
      <c r="S21" s="53"/>
      <c r="T21" s="46">
        <f t="shared" si="3"/>
        <v>0</v>
      </c>
    </row>
    <row r="22" spans="1:20" s="10" customFormat="1" ht="12.75">
      <c r="A22" s="24">
        <v>12</v>
      </c>
      <c r="B22" s="25" t="s">
        <v>44</v>
      </c>
      <c r="C22" s="53">
        <v>15</v>
      </c>
      <c r="D22" s="46">
        <f t="shared" si="0"/>
        <v>225</v>
      </c>
      <c r="F22" s="24">
        <v>12</v>
      </c>
      <c r="G22" s="25" t="s">
        <v>44</v>
      </c>
      <c r="H22" s="53"/>
      <c r="I22" s="46">
        <f t="shared" si="1"/>
        <v>0</v>
      </c>
      <c r="J22" s="47"/>
      <c r="K22" s="48"/>
      <c r="L22" s="52">
        <v>12</v>
      </c>
      <c r="M22" s="25" t="s">
        <v>44</v>
      </c>
      <c r="N22" s="53"/>
      <c r="O22" s="46">
        <f t="shared" si="2"/>
        <v>0</v>
      </c>
      <c r="Q22" s="24">
        <v>12</v>
      </c>
      <c r="R22" s="25" t="s">
        <v>44</v>
      </c>
      <c r="S22" s="53"/>
      <c r="T22" s="46">
        <f t="shared" si="3"/>
        <v>0</v>
      </c>
    </row>
    <row r="23" spans="1:20" s="10" customFormat="1" ht="12.75">
      <c r="A23" s="24">
        <v>13</v>
      </c>
      <c r="B23" s="25" t="s">
        <v>44</v>
      </c>
      <c r="C23" s="53">
        <v>16</v>
      </c>
      <c r="D23" s="46">
        <f t="shared" si="0"/>
        <v>256</v>
      </c>
      <c r="F23" s="24">
        <v>13</v>
      </c>
      <c r="G23" s="25" t="s">
        <v>44</v>
      </c>
      <c r="H23" s="53"/>
      <c r="I23" s="46">
        <f t="shared" si="1"/>
        <v>0</v>
      </c>
      <c r="J23" s="47"/>
      <c r="K23" s="48"/>
      <c r="L23" s="52">
        <v>13</v>
      </c>
      <c r="M23" s="25" t="s">
        <v>44</v>
      </c>
      <c r="N23" s="53"/>
      <c r="O23" s="46">
        <f t="shared" si="2"/>
        <v>0</v>
      </c>
      <c r="Q23" s="24">
        <v>13</v>
      </c>
      <c r="R23" s="25" t="s">
        <v>44</v>
      </c>
      <c r="S23" s="53"/>
      <c r="T23" s="46">
        <f t="shared" si="3"/>
        <v>0</v>
      </c>
    </row>
    <row r="24" spans="1:20" s="10" customFormat="1" ht="12.75">
      <c r="A24" s="24">
        <v>14</v>
      </c>
      <c r="B24" s="25" t="s">
        <v>44</v>
      </c>
      <c r="C24" s="53">
        <v>18</v>
      </c>
      <c r="D24" s="46">
        <f t="shared" si="0"/>
        <v>324</v>
      </c>
      <c r="F24" s="24">
        <v>14</v>
      </c>
      <c r="G24" s="25" t="s">
        <v>44</v>
      </c>
      <c r="H24" s="53"/>
      <c r="I24" s="46">
        <f t="shared" si="1"/>
        <v>0</v>
      </c>
      <c r="J24" s="47"/>
      <c r="K24" s="48"/>
      <c r="L24" s="52">
        <v>14</v>
      </c>
      <c r="M24" s="25" t="s">
        <v>44</v>
      </c>
      <c r="N24" s="53"/>
      <c r="O24" s="46">
        <f t="shared" si="2"/>
        <v>0</v>
      </c>
      <c r="Q24" s="24">
        <v>14</v>
      </c>
      <c r="R24" s="25" t="s">
        <v>44</v>
      </c>
      <c r="S24" s="53"/>
      <c r="T24" s="46">
        <f t="shared" si="3"/>
        <v>0</v>
      </c>
    </row>
    <row r="25" spans="1:20" s="10" customFormat="1" ht="12.75">
      <c r="A25" s="24">
        <v>15</v>
      </c>
      <c r="B25" s="25" t="s">
        <v>44</v>
      </c>
      <c r="C25" s="53">
        <v>15</v>
      </c>
      <c r="D25" s="46">
        <f t="shared" si="0"/>
        <v>225</v>
      </c>
      <c r="F25" s="24">
        <v>15</v>
      </c>
      <c r="G25" s="25" t="s">
        <v>44</v>
      </c>
      <c r="H25" s="53"/>
      <c r="I25" s="46">
        <f t="shared" si="1"/>
        <v>0</v>
      </c>
      <c r="J25" s="47"/>
      <c r="K25" s="48"/>
      <c r="L25" s="52">
        <v>15</v>
      </c>
      <c r="M25" s="25" t="s">
        <v>44</v>
      </c>
      <c r="N25" s="53"/>
      <c r="O25" s="46">
        <f t="shared" si="2"/>
        <v>0</v>
      </c>
      <c r="Q25" s="24">
        <v>15</v>
      </c>
      <c r="R25" s="25" t="s">
        <v>44</v>
      </c>
      <c r="S25" s="53"/>
      <c r="T25" s="46">
        <f t="shared" si="3"/>
        <v>0</v>
      </c>
    </row>
    <row r="26" spans="1:20" s="10" customFormat="1" ht="12.75">
      <c r="A26" s="24">
        <v>16</v>
      </c>
      <c r="B26" s="25" t="s">
        <v>44</v>
      </c>
      <c r="C26" s="53">
        <v>17</v>
      </c>
      <c r="D26" s="46">
        <f t="shared" si="0"/>
        <v>289</v>
      </c>
      <c r="F26" s="24">
        <v>16</v>
      </c>
      <c r="G26" s="25" t="s">
        <v>44</v>
      </c>
      <c r="H26" s="53"/>
      <c r="I26" s="46">
        <f t="shared" si="1"/>
        <v>0</v>
      </c>
      <c r="J26" s="47"/>
      <c r="K26" s="48"/>
      <c r="L26" s="52">
        <v>16</v>
      </c>
      <c r="M26" s="25" t="s">
        <v>44</v>
      </c>
      <c r="N26" s="53"/>
      <c r="O26" s="46">
        <f t="shared" si="2"/>
        <v>0</v>
      </c>
      <c r="Q26" s="24">
        <v>16</v>
      </c>
      <c r="R26" s="25" t="s">
        <v>44</v>
      </c>
      <c r="S26" s="53"/>
      <c r="T26" s="46">
        <f t="shared" si="3"/>
        <v>0</v>
      </c>
    </row>
    <row r="27" spans="1:20" s="10" customFormat="1" ht="12.75">
      <c r="A27" s="24">
        <v>17</v>
      </c>
      <c r="B27" s="25" t="s">
        <v>44</v>
      </c>
      <c r="C27" s="53">
        <v>15</v>
      </c>
      <c r="D27" s="46">
        <f t="shared" si="0"/>
        <v>225</v>
      </c>
      <c r="F27" s="24">
        <v>17</v>
      </c>
      <c r="G27" s="25" t="s">
        <v>44</v>
      </c>
      <c r="H27" s="53"/>
      <c r="I27" s="46">
        <f t="shared" si="1"/>
        <v>0</v>
      </c>
      <c r="J27" s="47"/>
      <c r="K27" s="48"/>
      <c r="L27" s="52">
        <v>17</v>
      </c>
      <c r="M27" s="25" t="s">
        <v>44</v>
      </c>
      <c r="N27" s="53"/>
      <c r="O27" s="46">
        <f t="shared" si="2"/>
        <v>0</v>
      </c>
      <c r="Q27" s="24">
        <v>17</v>
      </c>
      <c r="R27" s="25" t="s">
        <v>44</v>
      </c>
      <c r="S27" s="53"/>
      <c r="T27" s="46">
        <f t="shared" si="3"/>
        <v>0</v>
      </c>
    </row>
    <row r="28" spans="1:20" s="10" customFormat="1" ht="12.75">
      <c r="A28" s="24">
        <v>18</v>
      </c>
      <c r="B28" s="25" t="s">
        <v>44</v>
      </c>
      <c r="C28" s="53">
        <v>18</v>
      </c>
      <c r="D28" s="46">
        <f t="shared" si="0"/>
        <v>324</v>
      </c>
      <c r="F28" s="24">
        <v>18</v>
      </c>
      <c r="G28" s="25" t="s">
        <v>44</v>
      </c>
      <c r="H28" s="53"/>
      <c r="I28" s="46">
        <f t="shared" si="1"/>
        <v>0</v>
      </c>
      <c r="J28" s="47"/>
      <c r="K28" s="48"/>
      <c r="L28" s="52">
        <v>18</v>
      </c>
      <c r="M28" s="25" t="s">
        <v>44</v>
      </c>
      <c r="N28" s="53"/>
      <c r="O28" s="46">
        <f t="shared" si="2"/>
        <v>0</v>
      </c>
      <c r="Q28" s="24">
        <v>18</v>
      </c>
      <c r="R28" s="25" t="s">
        <v>44</v>
      </c>
      <c r="S28" s="53"/>
      <c r="T28" s="46">
        <f t="shared" si="3"/>
        <v>0</v>
      </c>
    </row>
    <row r="29" spans="1:20" s="10" customFormat="1" ht="12.75">
      <c r="A29" s="24">
        <v>19</v>
      </c>
      <c r="B29" s="25" t="s">
        <v>44</v>
      </c>
      <c r="C29" s="53">
        <v>20</v>
      </c>
      <c r="D29" s="46">
        <f t="shared" si="0"/>
        <v>400</v>
      </c>
      <c r="F29" s="24">
        <v>19</v>
      </c>
      <c r="G29" s="25" t="s">
        <v>44</v>
      </c>
      <c r="H29" s="53"/>
      <c r="I29" s="46">
        <f t="shared" si="1"/>
        <v>0</v>
      </c>
      <c r="J29" s="47"/>
      <c r="K29" s="48"/>
      <c r="L29" s="52">
        <v>19</v>
      </c>
      <c r="M29" s="25" t="s">
        <v>44</v>
      </c>
      <c r="N29" s="53"/>
      <c r="O29" s="46">
        <f t="shared" si="2"/>
        <v>0</v>
      </c>
      <c r="Q29" s="24">
        <v>19</v>
      </c>
      <c r="R29" s="25" t="s">
        <v>44</v>
      </c>
      <c r="S29" s="53"/>
      <c r="T29" s="46">
        <f t="shared" si="3"/>
        <v>0</v>
      </c>
    </row>
    <row r="30" spans="1:20" s="10" customFormat="1" ht="15" customHeight="1">
      <c r="A30" s="24">
        <v>20</v>
      </c>
      <c r="B30" s="54" t="s">
        <v>44</v>
      </c>
      <c r="C30" s="55">
        <v>20</v>
      </c>
      <c r="D30" s="46">
        <f t="shared" si="0"/>
        <v>400</v>
      </c>
      <c r="F30" s="24">
        <v>20</v>
      </c>
      <c r="G30" s="54" t="s">
        <v>44</v>
      </c>
      <c r="H30" s="55"/>
      <c r="I30" s="46">
        <f t="shared" si="1"/>
        <v>0</v>
      </c>
      <c r="J30" s="47"/>
      <c r="K30" s="48"/>
      <c r="L30" s="52">
        <v>20</v>
      </c>
      <c r="M30" s="54" t="s">
        <v>44</v>
      </c>
      <c r="N30" s="55"/>
      <c r="O30" s="46">
        <f t="shared" si="2"/>
        <v>0</v>
      </c>
      <c r="Q30" s="24">
        <v>20</v>
      </c>
      <c r="R30" s="54" t="s">
        <v>44</v>
      </c>
      <c r="S30" s="55"/>
      <c r="T30" s="46">
        <f t="shared" si="3"/>
        <v>0</v>
      </c>
    </row>
    <row r="31" spans="1:20" s="10" customFormat="1" ht="12.75">
      <c r="A31" s="24">
        <v>21</v>
      </c>
      <c r="B31" s="54"/>
      <c r="C31" s="55"/>
      <c r="D31" s="46"/>
      <c r="F31" s="24">
        <v>21</v>
      </c>
      <c r="G31" s="54"/>
      <c r="H31" s="55"/>
      <c r="I31" s="46"/>
      <c r="J31" s="47"/>
      <c r="K31" s="48"/>
      <c r="L31" s="52">
        <v>21</v>
      </c>
      <c r="M31" s="54"/>
      <c r="N31" s="55"/>
      <c r="O31" s="46"/>
      <c r="Q31" s="24">
        <v>21</v>
      </c>
      <c r="R31" s="54"/>
      <c r="S31" s="55"/>
      <c r="T31" s="46"/>
    </row>
    <row r="32" spans="1:20" s="10" customFormat="1" ht="12.75">
      <c r="A32" s="24">
        <v>22</v>
      </c>
      <c r="B32" s="54"/>
      <c r="C32" s="55"/>
      <c r="D32" s="46"/>
      <c r="F32" s="24">
        <v>22</v>
      </c>
      <c r="G32" s="54"/>
      <c r="H32" s="55"/>
      <c r="I32" s="46"/>
      <c r="J32" s="47"/>
      <c r="K32" s="48"/>
      <c r="L32" s="52">
        <v>22</v>
      </c>
      <c r="M32" s="54"/>
      <c r="N32" s="55"/>
      <c r="O32" s="46"/>
      <c r="Q32" s="24">
        <v>22</v>
      </c>
      <c r="R32" s="54"/>
      <c r="S32" s="55"/>
      <c r="T32" s="46"/>
    </row>
    <row r="33" spans="1:20" s="10" customFormat="1" ht="12.75">
      <c r="A33" s="24">
        <v>23</v>
      </c>
      <c r="B33" s="54"/>
      <c r="C33" s="55"/>
      <c r="D33" s="46"/>
      <c r="F33" s="24">
        <v>23</v>
      </c>
      <c r="G33" s="54"/>
      <c r="H33" s="55"/>
      <c r="I33" s="46"/>
      <c r="J33" s="47"/>
      <c r="K33" s="48"/>
      <c r="L33" s="52">
        <v>23</v>
      </c>
      <c r="M33" s="54"/>
      <c r="N33" s="55"/>
      <c r="O33" s="46"/>
      <c r="Q33" s="24">
        <v>23</v>
      </c>
      <c r="R33" s="54"/>
      <c r="S33" s="55"/>
      <c r="T33" s="46"/>
    </row>
    <row r="34" spans="1:20" s="10" customFormat="1" ht="12.75">
      <c r="A34" s="24">
        <v>24</v>
      </c>
      <c r="B34" s="54"/>
      <c r="C34" s="55"/>
      <c r="D34" s="46"/>
      <c r="F34" s="24">
        <v>24</v>
      </c>
      <c r="G34" s="54"/>
      <c r="H34" s="55"/>
      <c r="I34" s="46"/>
      <c r="J34" s="47"/>
      <c r="K34" s="48"/>
      <c r="L34" s="52">
        <v>24</v>
      </c>
      <c r="M34" s="54"/>
      <c r="N34" s="55"/>
      <c r="O34" s="46"/>
      <c r="Q34" s="24">
        <v>24</v>
      </c>
      <c r="R34" s="54"/>
      <c r="S34" s="55"/>
      <c r="T34" s="46"/>
    </row>
    <row r="35" spans="1:20" s="10" customFormat="1" ht="12.75">
      <c r="A35" s="27">
        <v>25</v>
      </c>
      <c r="B35" s="26"/>
      <c r="C35" s="56"/>
      <c r="D35" s="46"/>
      <c r="F35" s="27">
        <v>25</v>
      </c>
      <c r="G35" s="26"/>
      <c r="H35" s="56"/>
      <c r="I35" s="46"/>
      <c r="J35" s="47"/>
      <c r="K35" s="48"/>
      <c r="L35" s="57">
        <v>25</v>
      </c>
      <c r="M35" s="26"/>
      <c r="N35" s="56"/>
      <c r="O35" s="46"/>
      <c r="Q35" s="27">
        <v>25</v>
      </c>
      <c r="R35" s="26"/>
      <c r="S35" s="56"/>
      <c r="T35" s="46"/>
    </row>
    <row r="36" spans="1:20" s="62" customFormat="1" ht="15">
      <c r="A36" s="58"/>
      <c r="B36" s="59"/>
      <c r="C36" s="60"/>
      <c r="D36" s="61">
        <f>SUM(D11:D35)</f>
        <v>9425</v>
      </c>
      <c r="F36" s="58"/>
      <c r="G36" s="59"/>
      <c r="H36" s="60"/>
      <c r="I36" s="61">
        <f>SUM(I11:I35)</f>
        <v>9404</v>
      </c>
      <c r="J36" s="63"/>
      <c r="K36" s="64"/>
      <c r="L36" s="58"/>
      <c r="M36" s="59"/>
      <c r="N36" s="60"/>
      <c r="O36" s="61">
        <f>SUM(O11:O35)</f>
        <v>0</v>
      </c>
      <c r="Q36" s="58"/>
      <c r="R36" s="59"/>
      <c r="S36" s="60"/>
      <c r="T36" s="61">
        <f>SUM(T11:T35)</f>
        <v>0</v>
      </c>
    </row>
    <row r="37" spans="1:20" s="62" customFormat="1" ht="15">
      <c r="A37" s="65" t="s">
        <v>45</v>
      </c>
      <c r="B37" s="66"/>
      <c r="C37" s="59"/>
      <c r="D37" s="59"/>
      <c r="F37" s="65" t="s">
        <v>49</v>
      </c>
      <c r="G37" s="66"/>
      <c r="H37" s="59"/>
      <c r="I37" s="59"/>
      <c r="J37" s="59"/>
      <c r="L37" s="65"/>
      <c r="M37" s="66"/>
      <c r="N37" s="59"/>
      <c r="O37" s="59"/>
      <c r="Q37" s="65"/>
      <c r="R37" s="66"/>
      <c r="S37" s="59"/>
      <c r="T37" s="59"/>
    </row>
    <row r="38" spans="1:17" ht="12.75">
      <c r="A38" t="s">
        <v>46</v>
      </c>
      <c r="F38" t="s">
        <v>46</v>
      </c>
      <c r="L38" t="s">
        <v>46</v>
      </c>
      <c r="Q38" t="s">
        <v>46</v>
      </c>
    </row>
  </sheetData>
  <sheetProtection selectLockedCells="1" selectUnlockedCells="1"/>
  <mergeCells count="13">
    <mergeCell ref="S8:T8"/>
    <mergeCell ref="R9:R10"/>
    <mergeCell ref="A9:A10"/>
    <mergeCell ref="B9:B10"/>
    <mergeCell ref="F9:F10"/>
    <mergeCell ref="G9:G10"/>
    <mergeCell ref="F2:I2"/>
    <mergeCell ref="Q9:Q10"/>
    <mergeCell ref="C8:D8"/>
    <mergeCell ref="H8:I8"/>
    <mergeCell ref="N8:O8"/>
    <mergeCell ref="M9:M10"/>
    <mergeCell ref="L9:L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7">
      <selection activeCell="J31" sqref="J31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8.0039062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8.2812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8" t="s">
        <v>31</v>
      </c>
      <c r="I1" s="28"/>
      <c r="J1" s="28"/>
    </row>
    <row r="2" spans="6:10" ht="12.75">
      <c r="F2" s="180" t="s">
        <v>32</v>
      </c>
      <c r="G2" s="180"/>
      <c r="H2" s="180"/>
      <c r="I2" s="180"/>
      <c r="J2" s="5"/>
    </row>
    <row r="3" spans="1:20" ht="12.75">
      <c r="A3" s="7"/>
      <c r="B3" s="29" t="s">
        <v>33</v>
      </c>
      <c r="C3" s="7"/>
      <c r="D3" s="7"/>
      <c r="F3" s="7"/>
      <c r="G3" s="7"/>
      <c r="H3" s="7"/>
      <c r="I3" s="7"/>
      <c r="J3" s="7"/>
      <c r="L3" s="7"/>
      <c r="M3" s="29" t="s">
        <v>34</v>
      </c>
      <c r="N3" s="7"/>
      <c r="O3" s="7"/>
      <c r="Q3" s="7"/>
      <c r="R3" s="7"/>
      <c r="S3" s="7"/>
      <c r="T3" s="7"/>
    </row>
    <row r="4" spans="1:20" s="32" customFormat="1" ht="9.75">
      <c r="A4" s="30" t="s">
        <v>108</v>
      </c>
      <c r="B4" s="31"/>
      <c r="C4" s="31"/>
      <c r="D4" s="31"/>
      <c r="F4" s="30"/>
      <c r="G4" s="31"/>
      <c r="H4" s="31"/>
      <c r="I4" s="31"/>
      <c r="J4" s="31"/>
      <c r="L4" s="30" t="s">
        <v>111</v>
      </c>
      <c r="M4" s="31"/>
      <c r="N4" s="31"/>
      <c r="O4" s="31"/>
      <c r="Q4" s="30"/>
      <c r="R4" s="31"/>
      <c r="S4" s="31"/>
      <c r="T4" s="31"/>
    </row>
    <row r="5" spans="1:20" s="32" customFormat="1" ht="9.75">
      <c r="A5" s="30" t="s">
        <v>109</v>
      </c>
      <c r="B5" s="31"/>
      <c r="C5" s="31"/>
      <c r="D5" s="31"/>
      <c r="F5" s="30"/>
      <c r="G5" s="31"/>
      <c r="H5" s="31"/>
      <c r="I5" s="31"/>
      <c r="J5" s="31"/>
      <c r="L5" s="30" t="s">
        <v>110</v>
      </c>
      <c r="M5" s="31"/>
      <c r="N5" s="31"/>
      <c r="O5" s="31"/>
      <c r="Q5" s="30"/>
      <c r="R5" s="31"/>
      <c r="S5" s="31"/>
      <c r="T5" s="31"/>
    </row>
    <row r="6" spans="1:18" s="32" customFormat="1" ht="15" customHeight="1">
      <c r="A6" s="32" t="s">
        <v>35</v>
      </c>
      <c r="B6" s="33" t="str">
        <f>II_posms!$B$33</f>
        <v>BSM - EBOAT.LV 2</v>
      </c>
      <c r="G6" s="34"/>
      <c r="L6" s="32" t="s">
        <v>35</v>
      </c>
      <c r="M6" s="33" t="str">
        <f>B6</f>
        <v>BSM - EBOAT.LV 2</v>
      </c>
      <c r="R6" s="34"/>
    </row>
    <row r="7" spans="1:20" s="32" customFormat="1" ht="22.5" customHeight="1">
      <c r="A7" s="32" t="s">
        <v>36</v>
      </c>
      <c r="B7" s="35" t="str">
        <f>II_posms!$C$32</f>
        <v>Viktors Salimgarejevs - Māris Auziņš</v>
      </c>
      <c r="C7" s="31"/>
      <c r="D7" s="31"/>
      <c r="F7" s="32" t="s">
        <v>37</v>
      </c>
      <c r="G7" s="35" t="str">
        <f>II_posms!$C$33</f>
        <v>Jānis Briedis - Kaspars Holms</v>
      </c>
      <c r="H7" s="31"/>
      <c r="I7" s="31"/>
      <c r="J7" s="31"/>
      <c r="L7" s="32" t="s">
        <v>36</v>
      </c>
      <c r="M7" s="35" t="str">
        <f>B7</f>
        <v>Viktors Salimgarejevs - Māris Auziņš</v>
      </c>
      <c r="N7" s="31"/>
      <c r="O7" s="31"/>
      <c r="Q7" s="32" t="s">
        <v>37</v>
      </c>
      <c r="R7" s="35" t="str">
        <f>G7</f>
        <v>Jānis Briedis - Kaspars Holms</v>
      </c>
      <c r="S7" s="31"/>
      <c r="T7" s="31"/>
    </row>
    <row r="8" spans="2:20" ht="12.75">
      <c r="B8" s="9"/>
      <c r="C8" s="182"/>
      <c r="D8" s="182"/>
      <c r="G8" s="9"/>
      <c r="H8" s="182"/>
      <c r="I8" s="182"/>
      <c r="J8" s="4"/>
      <c r="M8" s="9"/>
      <c r="N8" s="182"/>
      <c r="O8" s="182"/>
      <c r="R8" s="9"/>
      <c r="S8" s="182"/>
      <c r="T8" s="182"/>
    </row>
    <row r="9" spans="1:20" ht="12.75">
      <c r="A9" s="181" t="s">
        <v>38</v>
      </c>
      <c r="B9" s="183" t="s">
        <v>39</v>
      </c>
      <c r="C9" s="36" t="s">
        <v>40</v>
      </c>
      <c r="D9" s="37" t="s">
        <v>4</v>
      </c>
      <c r="F9" s="181" t="s">
        <v>38</v>
      </c>
      <c r="G9" s="183" t="s">
        <v>39</v>
      </c>
      <c r="H9" s="36" t="s">
        <v>40</v>
      </c>
      <c r="I9" s="37" t="s">
        <v>4</v>
      </c>
      <c r="J9" s="38"/>
      <c r="K9" s="39"/>
      <c r="L9" s="184" t="s">
        <v>38</v>
      </c>
      <c r="M9" s="183" t="s">
        <v>39</v>
      </c>
      <c r="N9" s="36" t="s">
        <v>40</v>
      </c>
      <c r="O9" s="37" t="s">
        <v>4</v>
      </c>
      <c r="Q9" s="181" t="s">
        <v>38</v>
      </c>
      <c r="R9" s="183" t="s">
        <v>39</v>
      </c>
      <c r="S9" s="36" t="s">
        <v>40</v>
      </c>
      <c r="T9" s="37" t="s">
        <v>4</v>
      </c>
    </row>
    <row r="10" spans="1:21" ht="15">
      <c r="A10" s="181"/>
      <c r="B10" s="183"/>
      <c r="C10" s="40" t="s">
        <v>41</v>
      </c>
      <c r="D10" s="41" t="s">
        <v>42</v>
      </c>
      <c r="F10" s="181"/>
      <c r="G10" s="183"/>
      <c r="H10" s="40" t="s">
        <v>41</v>
      </c>
      <c r="I10" s="41" t="s">
        <v>42</v>
      </c>
      <c r="J10" s="38"/>
      <c r="K10" s="42"/>
      <c r="L10" s="184"/>
      <c r="M10" s="183"/>
      <c r="N10" s="40" t="s">
        <v>41</v>
      </c>
      <c r="O10" s="41" t="s">
        <v>42</v>
      </c>
      <c r="Q10" s="181"/>
      <c r="R10" s="183"/>
      <c r="S10" s="40" t="s">
        <v>41</v>
      </c>
      <c r="T10" s="41" t="s">
        <v>42</v>
      </c>
      <c r="U10" s="43"/>
    </row>
    <row r="11" spans="1:20" s="10" customFormat="1" ht="12.75">
      <c r="A11" s="44">
        <v>1</v>
      </c>
      <c r="B11" s="45" t="s">
        <v>43</v>
      </c>
      <c r="C11" s="50">
        <v>55</v>
      </c>
      <c r="D11" s="46">
        <f aca="true" t="shared" si="0" ref="D11:D30">C11*C11</f>
        <v>3025</v>
      </c>
      <c r="F11" s="44">
        <v>1</v>
      </c>
      <c r="G11" s="25" t="s">
        <v>43</v>
      </c>
      <c r="H11" s="50">
        <v>50</v>
      </c>
      <c r="I11" s="46">
        <f aca="true" t="shared" si="1" ref="I11:I30">H11*H11</f>
        <v>2500</v>
      </c>
      <c r="J11" s="47"/>
      <c r="K11" s="48"/>
      <c r="L11" s="49">
        <v>1</v>
      </c>
      <c r="M11" s="25" t="s">
        <v>43</v>
      </c>
      <c r="N11" s="50"/>
      <c r="O11" s="46">
        <f aca="true" t="shared" si="2" ref="O11:O30">N11*N11</f>
        <v>0</v>
      </c>
      <c r="Q11" s="44">
        <v>1</v>
      </c>
      <c r="R11" s="25" t="s">
        <v>43</v>
      </c>
      <c r="S11" s="50"/>
      <c r="T11" s="46">
        <f aca="true" t="shared" si="3" ref="T11:T30">S11*S11</f>
        <v>0</v>
      </c>
    </row>
    <row r="12" spans="1:20" s="10" customFormat="1" ht="12.75">
      <c r="A12" s="24">
        <v>2</v>
      </c>
      <c r="B12" s="45" t="s">
        <v>43</v>
      </c>
      <c r="C12" s="53">
        <v>55</v>
      </c>
      <c r="D12" s="46">
        <f t="shared" si="0"/>
        <v>3025</v>
      </c>
      <c r="F12" s="24">
        <v>2</v>
      </c>
      <c r="G12" s="25" t="s">
        <v>44</v>
      </c>
      <c r="H12" s="53">
        <v>50</v>
      </c>
      <c r="I12" s="46">
        <f t="shared" si="1"/>
        <v>2500</v>
      </c>
      <c r="J12" s="47"/>
      <c r="K12" s="48"/>
      <c r="L12" s="52">
        <v>2</v>
      </c>
      <c r="M12" s="25" t="s">
        <v>43</v>
      </c>
      <c r="N12" s="53"/>
      <c r="O12" s="46">
        <f t="shared" si="2"/>
        <v>0</v>
      </c>
      <c r="Q12" s="24">
        <v>2</v>
      </c>
      <c r="R12" s="25" t="s">
        <v>43</v>
      </c>
      <c r="S12" s="53"/>
      <c r="T12" s="46">
        <f t="shared" si="3"/>
        <v>0</v>
      </c>
    </row>
    <row r="13" spans="1:20" s="10" customFormat="1" ht="12.75">
      <c r="A13" s="24">
        <v>3</v>
      </c>
      <c r="B13" s="45" t="s">
        <v>43</v>
      </c>
      <c r="C13" s="53">
        <v>51</v>
      </c>
      <c r="D13" s="46">
        <f t="shared" si="0"/>
        <v>2601</v>
      </c>
      <c r="F13" s="24">
        <v>3</v>
      </c>
      <c r="G13" s="25" t="s">
        <v>44</v>
      </c>
      <c r="H13" s="53">
        <v>54</v>
      </c>
      <c r="I13" s="46">
        <f t="shared" si="1"/>
        <v>2916</v>
      </c>
      <c r="J13" s="47"/>
      <c r="K13" s="48"/>
      <c r="L13" s="52">
        <v>3</v>
      </c>
      <c r="M13" s="25" t="s">
        <v>43</v>
      </c>
      <c r="N13" s="53"/>
      <c r="O13" s="46">
        <f t="shared" si="2"/>
        <v>0</v>
      </c>
      <c r="Q13" s="24">
        <v>3</v>
      </c>
      <c r="R13" s="25" t="s">
        <v>43</v>
      </c>
      <c r="S13" s="53"/>
      <c r="T13" s="46">
        <f t="shared" si="3"/>
        <v>0</v>
      </c>
    </row>
    <row r="14" spans="1:20" s="10" customFormat="1" ht="12.75">
      <c r="A14" s="24">
        <v>4</v>
      </c>
      <c r="B14" s="25" t="s">
        <v>43</v>
      </c>
      <c r="C14" s="53"/>
      <c r="D14" s="46">
        <f t="shared" si="0"/>
        <v>0</v>
      </c>
      <c r="F14" s="24">
        <v>4</v>
      </c>
      <c r="G14" s="25" t="s">
        <v>44</v>
      </c>
      <c r="H14" s="53">
        <v>51</v>
      </c>
      <c r="I14" s="46">
        <f t="shared" si="1"/>
        <v>2601</v>
      </c>
      <c r="J14" s="47"/>
      <c r="K14" s="48"/>
      <c r="L14" s="52">
        <v>4</v>
      </c>
      <c r="M14" s="25" t="s">
        <v>43</v>
      </c>
      <c r="N14" s="53"/>
      <c r="O14" s="46">
        <f t="shared" si="2"/>
        <v>0</v>
      </c>
      <c r="Q14" s="24">
        <v>4</v>
      </c>
      <c r="R14" s="25" t="s">
        <v>43</v>
      </c>
      <c r="S14" s="53"/>
      <c r="T14" s="46">
        <f t="shared" si="3"/>
        <v>0</v>
      </c>
    </row>
    <row r="15" spans="1:20" s="10" customFormat="1" ht="12.75">
      <c r="A15" s="24">
        <v>5</v>
      </c>
      <c r="B15" s="25" t="s">
        <v>43</v>
      </c>
      <c r="C15" s="53"/>
      <c r="D15" s="46">
        <f t="shared" si="0"/>
        <v>0</v>
      </c>
      <c r="F15" s="24">
        <v>5</v>
      </c>
      <c r="G15" s="25" t="s">
        <v>44</v>
      </c>
      <c r="H15" s="53">
        <v>53</v>
      </c>
      <c r="I15" s="46">
        <f t="shared" si="1"/>
        <v>2809</v>
      </c>
      <c r="J15" s="47"/>
      <c r="K15" s="48"/>
      <c r="L15" s="52">
        <v>5</v>
      </c>
      <c r="M15" s="25" t="s">
        <v>43</v>
      </c>
      <c r="N15" s="53"/>
      <c r="O15" s="46">
        <f t="shared" si="2"/>
        <v>0</v>
      </c>
      <c r="Q15" s="24">
        <v>5</v>
      </c>
      <c r="R15" s="25" t="s">
        <v>43</v>
      </c>
      <c r="S15" s="53"/>
      <c r="T15" s="46">
        <f t="shared" si="3"/>
        <v>0</v>
      </c>
    </row>
    <row r="16" spans="1:20" s="10" customFormat="1" ht="12.75">
      <c r="A16" s="24">
        <v>6</v>
      </c>
      <c r="B16" s="25" t="s">
        <v>43</v>
      </c>
      <c r="C16" s="53"/>
      <c r="D16" s="46">
        <f t="shared" si="0"/>
        <v>0</v>
      </c>
      <c r="F16" s="24">
        <v>6</v>
      </c>
      <c r="G16" s="25" t="s">
        <v>44</v>
      </c>
      <c r="H16" s="53">
        <v>54</v>
      </c>
      <c r="I16" s="46">
        <f t="shared" si="1"/>
        <v>2916</v>
      </c>
      <c r="J16" s="47"/>
      <c r="K16" s="48"/>
      <c r="L16" s="52">
        <v>6</v>
      </c>
      <c r="M16" s="25" t="s">
        <v>43</v>
      </c>
      <c r="N16" s="53"/>
      <c r="O16" s="46">
        <f t="shared" si="2"/>
        <v>0</v>
      </c>
      <c r="Q16" s="24">
        <v>6</v>
      </c>
      <c r="R16" s="25" t="s">
        <v>43</v>
      </c>
      <c r="S16" s="53"/>
      <c r="T16" s="46">
        <f t="shared" si="3"/>
        <v>0</v>
      </c>
    </row>
    <row r="17" spans="1:20" s="10" customFormat="1" ht="12.75">
      <c r="A17" s="24">
        <v>7</v>
      </c>
      <c r="B17" s="25" t="s">
        <v>44</v>
      </c>
      <c r="C17" s="53"/>
      <c r="D17" s="46">
        <f t="shared" si="0"/>
        <v>0</v>
      </c>
      <c r="F17" s="24">
        <v>7</v>
      </c>
      <c r="G17" s="25" t="s">
        <v>44</v>
      </c>
      <c r="H17" s="53">
        <v>52</v>
      </c>
      <c r="I17" s="46">
        <f t="shared" si="1"/>
        <v>2704</v>
      </c>
      <c r="J17" s="47"/>
      <c r="K17" s="48"/>
      <c r="L17" s="52">
        <v>7</v>
      </c>
      <c r="M17" s="25" t="s">
        <v>44</v>
      </c>
      <c r="N17" s="53"/>
      <c r="O17" s="46">
        <f t="shared" si="2"/>
        <v>0</v>
      </c>
      <c r="Q17" s="24">
        <v>7</v>
      </c>
      <c r="R17" s="25" t="s">
        <v>44</v>
      </c>
      <c r="S17" s="53"/>
      <c r="T17" s="46">
        <f t="shared" si="3"/>
        <v>0</v>
      </c>
    </row>
    <row r="18" spans="1:20" s="10" customFormat="1" ht="12.75">
      <c r="A18" s="24">
        <v>8</v>
      </c>
      <c r="B18" s="25" t="s">
        <v>44</v>
      </c>
      <c r="C18" s="53"/>
      <c r="D18" s="46">
        <f t="shared" si="0"/>
        <v>0</v>
      </c>
      <c r="F18" s="24">
        <v>8</v>
      </c>
      <c r="G18" s="25" t="s">
        <v>44</v>
      </c>
      <c r="H18" s="53">
        <v>58</v>
      </c>
      <c r="I18" s="46">
        <f t="shared" si="1"/>
        <v>3364</v>
      </c>
      <c r="J18" s="47"/>
      <c r="K18" s="48"/>
      <c r="L18" s="52">
        <v>8</v>
      </c>
      <c r="M18" s="25" t="s">
        <v>44</v>
      </c>
      <c r="N18" s="53"/>
      <c r="O18" s="46">
        <f t="shared" si="2"/>
        <v>0</v>
      </c>
      <c r="Q18" s="24">
        <v>8</v>
      </c>
      <c r="R18" s="25" t="s">
        <v>44</v>
      </c>
      <c r="S18" s="53"/>
      <c r="T18" s="46">
        <f t="shared" si="3"/>
        <v>0</v>
      </c>
    </row>
    <row r="19" spans="1:20" s="10" customFormat="1" ht="12.75">
      <c r="A19" s="24">
        <v>9</v>
      </c>
      <c r="B19" s="25" t="s">
        <v>44</v>
      </c>
      <c r="C19" s="53"/>
      <c r="D19" s="46">
        <f t="shared" si="0"/>
        <v>0</v>
      </c>
      <c r="F19" s="24">
        <v>9</v>
      </c>
      <c r="G19" s="25" t="s">
        <v>44</v>
      </c>
      <c r="H19" s="53">
        <v>56</v>
      </c>
      <c r="I19" s="46">
        <f t="shared" si="1"/>
        <v>3136</v>
      </c>
      <c r="J19" s="47"/>
      <c r="K19" s="48"/>
      <c r="L19" s="52">
        <v>9</v>
      </c>
      <c r="M19" s="25" t="s">
        <v>44</v>
      </c>
      <c r="N19" s="53"/>
      <c r="O19" s="46">
        <f t="shared" si="2"/>
        <v>0</v>
      </c>
      <c r="Q19" s="24">
        <v>9</v>
      </c>
      <c r="R19" s="25" t="s">
        <v>44</v>
      </c>
      <c r="S19" s="53"/>
      <c r="T19" s="46">
        <f t="shared" si="3"/>
        <v>0</v>
      </c>
    </row>
    <row r="20" spans="1:20" s="10" customFormat="1" ht="12.75">
      <c r="A20" s="24">
        <v>10</v>
      </c>
      <c r="B20" s="25" t="s">
        <v>44</v>
      </c>
      <c r="C20" s="53"/>
      <c r="D20" s="46">
        <f t="shared" si="0"/>
        <v>0</v>
      </c>
      <c r="F20" s="24">
        <v>10</v>
      </c>
      <c r="G20" s="25" t="s">
        <v>44</v>
      </c>
      <c r="H20" s="53">
        <v>27</v>
      </c>
      <c r="I20" s="46">
        <f t="shared" si="1"/>
        <v>729</v>
      </c>
      <c r="J20" s="47"/>
      <c r="K20" s="48"/>
      <c r="L20" s="52">
        <v>10</v>
      </c>
      <c r="M20" s="25" t="s">
        <v>44</v>
      </c>
      <c r="N20" s="53"/>
      <c r="O20" s="46">
        <f t="shared" si="2"/>
        <v>0</v>
      </c>
      <c r="Q20" s="24">
        <v>10</v>
      </c>
      <c r="R20" s="25" t="s">
        <v>44</v>
      </c>
      <c r="S20" s="53"/>
      <c r="T20" s="46">
        <f t="shared" si="3"/>
        <v>0</v>
      </c>
    </row>
    <row r="21" spans="1:20" s="10" customFormat="1" ht="12.75">
      <c r="A21" s="24">
        <v>11</v>
      </c>
      <c r="B21" s="25" t="s">
        <v>44</v>
      </c>
      <c r="C21" s="53"/>
      <c r="D21" s="46">
        <f t="shared" si="0"/>
        <v>0</v>
      </c>
      <c r="F21" s="24">
        <v>11</v>
      </c>
      <c r="G21" s="25" t="s">
        <v>44</v>
      </c>
      <c r="H21" s="53">
        <v>31</v>
      </c>
      <c r="I21" s="46">
        <f t="shared" si="1"/>
        <v>961</v>
      </c>
      <c r="J21" s="47"/>
      <c r="K21" s="48"/>
      <c r="L21" s="52">
        <v>11</v>
      </c>
      <c r="M21" s="25" t="s">
        <v>44</v>
      </c>
      <c r="N21" s="53"/>
      <c r="O21" s="46">
        <f t="shared" si="2"/>
        <v>0</v>
      </c>
      <c r="Q21" s="24">
        <v>11</v>
      </c>
      <c r="R21" s="25" t="s">
        <v>44</v>
      </c>
      <c r="S21" s="53"/>
      <c r="T21" s="46">
        <f t="shared" si="3"/>
        <v>0</v>
      </c>
    </row>
    <row r="22" spans="1:20" s="10" customFormat="1" ht="12.75">
      <c r="A22" s="24">
        <v>12</v>
      </c>
      <c r="B22" s="25" t="s">
        <v>44</v>
      </c>
      <c r="C22" s="53"/>
      <c r="D22" s="46">
        <f t="shared" si="0"/>
        <v>0</v>
      </c>
      <c r="F22" s="24">
        <v>12</v>
      </c>
      <c r="G22" s="25" t="s">
        <v>44</v>
      </c>
      <c r="H22" s="53">
        <v>20</v>
      </c>
      <c r="I22" s="46">
        <f t="shared" si="1"/>
        <v>400</v>
      </c>
      <c r="J22" s="47"/>
      <c r="K22" s="48"/>
      <c r="L22" s="52">
        <v>12</v>
      </c>
      <c r="M22" s="25" t="s">
        <v>44</v>
      </c>
      <c r="N22" s="53"/>
      <c r="O22" s="46">
        <f t="shared" si="2"/>
        <v>0</v>
      </c>
      <c r="Q22" s="24">
        <v>12</v>
      </c>
      <c r="R22" s="25" t="s">
        <v>44</v>
      </c>
      <c r="S22" s="53"/>
      <c r="T22" s="46">
        <f t="shared" si="3"/>
        <v>0</v>
      </c>
    </row>
    <row r="23" spans="1:20" s="10" customFormat="1" ht="12.75">
      <c r="A23" s="24">
        <v>13</v>
      </c>
      <c r="B23" s="25" t="s">
        <v>44</v>
      </c>
      <c r="C23" s="53"/>
      <c r="D23" s="46">
        <f t="shared" si="0"/>
        <v>0</v>
      </c>
      <c r="F23" s="24">
        <v>13</v>
      </c>
      <c r="G23" s="25" t="s">
        <v>44</v>
      </c>
      <c r="H23" s="53">
        <v>23</v>
      </c>
      <c r="I23" s="46">
        <f t="shared" si="1"/>
        <v>529</v>
      </c>
      <c r="J23" s="47"/>
      <c r="K23" s="48"/>
      <c r="L23" s="52">
        <v>13</v>
      </c>
      <c r="M23" s="25" t="s">
        <v>44</v>
      </c>
      <c r="N23" s="53"/>
      <c r="O23" s="46">
        <f t="shared" si="2"/>
        <v>0</v>
      </c>
      <c r="Q23" s="24">
        <v>13</v>
      </c>
      <c r="R23" s="25" t="s">
        <v>44</v>
      </c>
      <c r="S23" s="53"/>
      <c r="T23" s="46">
        <f t="shared" si="3"/>
        <v>0</v>
      </c>
    </row>
    <row r="24" spans="1:20" s="10" customFormat="1" ht="12.75">
      <c r="A24" s="24">
        <v>14</v>
      </c>
      <c r="B24" s="25" t="s">
        <v>44</v>
      </c>
      <c r="C24" s="53"/>
      <c r="D24" s="46">
        <f t="shared" si="0"/>
        <v>0</v>
      </c>
      <c r="F24" s="24">
        <v>14</v>
      </c>
      <c r="G24" s="25" t="s">
        <v>44</v>
      </c>
      <c r="H24" s="53">
        <v>22</v>
      </c>
      <c r="I24" s="46">
        <f t="shared" si="1"/>
        <v>484</v>
      </c>
      <c r="J24" s="47"/>
      <c r="K24" s="48"/>
      <c r="L24" s="52">
        <v>14</v>
      </c>
      <c r="M24" s="25" t="s">
        <v>44</v>
      </c>
      <c r="N24" s="53"/>
      <c r="O24" s="46">
        <f t="shared" si="2"/>
        <v>0</v>
      </c>
      <c r="Q24" s="24">
        <v>14</v>
      </c>
      <c r="R24" s="25" t="s">
        <v>44</v>
      </c>
      <c r="S24" s="53"/>
      <c r="T24" s="46">
        <f t="shared" si="3"/>
        <v>0</v>
      </c>
    </row>
    <row r="25" spans="1:20" s="10" customFormat="1" ht="12.75">
      <c r="A25" s="24">
        <v>15</v>
      </c>
      <c r="B25" s="25" t="s">
        <v>44</v>
      </c>
      <c r="C25" s="53"/>
      <c r="D25" s="46">
        <f t="shared" si="0"/>
        <v>0</v>
      </c>
      <c r="F25" s="24">
        <v>15</v>
      </c>
      <c r="G25" s="25" t="s">
        <v>44</v>
      </c>
      <c r="H25" s="53">
        <v>23</v>
      </c>
      <c r="I25" s="46">
        <f t="shared" si="1"/>
        <v>529</v>
      </c>
      <c r="J25" s="47"/>
      <c r="K25" s="48"/>
      <c r="L25" s="52">
        <v>15</v>
      </c>
      <c r="M25" s="25" t="s">
        <v>44</v>
      </c>
      <c r="N25" s="53"/>
      <c r="O25" s="46">
        <f t="shared" si="2"/>
        <v>0</v>
      </c>
      <c r="Q25" s="24">
        <v>15</v>
      </c>
      <c r="R25" s="25" t="s">
        <v>44</v>
      </c>
      <c r="S25" s="53"/>
      <c r="T25" s="46">
        <f t="shared" si="3"/>
        <v>0</v>
      </c>
    </row>
    <row r="26" spans="1:20" s="10" customFormat="1" ht="12.75">
      <c r="A26" s="24">
        <v>16</v>
      </c>
      <c r="B26" s="25" t="s">
        <v>44</v>
      </c>
      <c r="C26" s="53"/>
      <c r="D26" s="46">
        <f t="shared" si="0"/>
        <v>0</v>
      </c>
      <c r="F26" s="24">
        <v>16</v>
      </c>
      <c r="G26" s="25" t="s">
        <v>44</v>
      </c>
      <c r="H26" s="53">
        <v>19</v>
      </c>
      <c r="I26" s="46">
        <f t="shared" si="1"/>
        <v>361</v>
      </c>
      <c r="J26" s="47"/>
      <c r="K26" s="48"/>
      <c r="L26" s="52">
        <v>16</v>
      </c>
      <c r="M26" s="25" t="s">
        <v>44</v>
      </c>
      <c r="N26" s="53"/>
      <c r="O26" s="46">
        <f t="shared" si="2"/>
        <v>0</v>
      </c>
      <c r="Q26" s="24">
        <v>16</v>
      </c>
      <c r="R26" s="25" t="s">
        <v>44</v>
      </c>
      <c r="S26" s="53"/>
      <c r="T26" s="46">
        <f t="shared" si="3"/>
        <v>0</v>
      </c>
    </row>
    <row r="27" spans="1:20" s="10" customFormat="1" ht="12.75">
      <c r="A27" s="24">
        <v>17</v>
      </c>
      <c r="B27" s="25" t="s">
        <v>44</v>
      </c>
      <c r="C27" s="53"/>
      <c r="D27" s="46">
        <f t="shared" si="0"/>
        <v>0</v>
      </c>
      <c r="F27" s="24">
        <v>17</v>
      </c>
      <c r="G27" s="25" t="s">
        <v>44</v>
      </c>
      <c r="H27" s="53">
        <v>18</v>
      </c>
      <c r="I27" s="46">
        <f t="shared" si="1"/>
        <v>324</v>
      </c>
      <c r="J27" s="47"/>
      <c r="K27" s="48"/>
      <c r="L27" s="52">
        <v>17</v>
      </c>
      <c r="M27" s="25" t="s">
        <v>44</v>
      </c>
      <c r="N27" s="53"/>
      <c r="O27" s="46">
        <f t="shared" si="2"/>
        <v>0</v>
      </c>
      <c r="Q27" s="24">
        <v>17</v>
      </c>
      <c r="R27" s="25" t="s">
        <v>44</v>
      </c>
      <c r="S27" s="53"/>
      <c r="T27" s="46">
        <f t="shared" si="3"/>
        <v>0</v>
      </c>
    </row>
    <row r="28" spans="1:20" s="10" customFormat="1" ht="12.75">
      <c r="A28" s="24">
        <v>18</v>
      </c>
      <c r="B28" s="25" t="s">
        <v>44</v>
      </c>
      <c r="C28" s="53"/>
      <c r="D28" s="46">
        <f t="shared" si="0"/>
        <v>0</v>
      </c>
      <c r="F28" s="24">
        <v>18</v>
      </c>
      <c r="G28" s="25" t="s">
        <v>44</v>
      </c>
      <c r="H28" s="53">
        <v>21</v>
      </c>
      <c r="I28" s="46">
        <f t="shared" si="1"/>
        <v>441</v>
      </c>
      <c r="J28" s="47"/>
      <c r="K28" s="48"/>
      <c r="L28" s="52">
        <v>18</v>
      </c>
      <c r="M28" s="25" t="s">
        <v>44</v>
      </c>
      <c r="N28" s="53"/>
      <c r="O28" s="46">
        <f t="shared" si="2"/>
        <v>0</v>
      </c>
      <c r="Q28" s="24">
        <v>18</v>
      </c>
      <c r="R28" s="25" t="s">
        <v>44</v>
      </c>
      <c r="S28" s="53"/>
      <c r="T28" s="46">
        <f t="shared" si="3"/>
        <v>0</v>
      </c>
    </row>
    <row r="29" spans="1:20" s="10" customFormat="1" ht="12.75">
      <c r="A29" s="24">
        <v>19</v>
      </c>
      <c r="B29" s="25" t="s">
        <v>44</v>
      </c>
      <c r="C29" s="53"/>
      <c r="D29" s="46">
        <f t="shared" si="0"/>
        <v>0</v>
      </c>
      <c r="F29" s="24">
        <v>19</v>
      </c>
      <c r="G29" s="25" t="s">
        <v>44</v>
      </c>
      <c r="H29" s="53">
        <v>32</v>
      </c>
      <c r="I29" s="46">
        <f t="shared" si="1"/>
        <v>1024</v>
      </c>
      <c r="J29" s="47"/>
      <c r="K29" s="48"/>
      <c r="L29" s="52">
        <v>19</v>
      </c>
      <c r="M29" s="25" t="s">
        <v>44</v>
      </c>
      <c r="N29" s="53"/>
      <c r="O29" s="46">
        <f t="shared" si="2"/>
        <v>0</v>
      </c>
      <c r="Q29" s="24">
        <v>19</v>
      </c>
      <c r="R29" s="25" t="s">
        <v>44</v>
      </c>
      <c r="S29" s="53"/>
      <c r="T29" s="46">
        <f t="shared" si="3"/>
        <v>0</v>
      </c>
    </row>
    <row r="30" spans="1:20" s="10" customFormat="1" ht="15" customHeight="1">
      <c r="A30" s="24">
        <v>20</v>
      </c>
      <c r="B30" s="54" t="s">
        <v>44</v>
      </c>
      <c r="C30" s="55"/>
      <c r="D30" s="46">
        <f t="shared" si="0"/>
        <v>0</v>
      </c>
      <c r="F30" s="24">
        <v>20</v>
      </c>
      <c r="G30" s="54" t="s">
        <v>44</v>
      </c>
      <c r="H30" s="55">
        <v>31</v>
      </c>
      <c r="I30" s="46">
        <f t="shared" si="1"/>
        <v>961</v>
      </c>
      <c r="J30" s="47"/>
      <c r="K30" s="48"/>
      <c r="L30" s="52">
        <v>20</v>
      </c>
      <c r="M30" s="54" t="s">
        <v>44</v>
      </c>
      <c r="N30" s="55"/>
      <c r="O30" s="46">
        <f t="shared" si="2"/>
        <v>0</v>
      </c>
      <c r="Q30" s="24">
        <v>20</v>
      </c>
      <c r="R30" s="54" t="s">
        <v>44</v>
      </c>
      <c r="S30" s="55"/>
      <c r="T30" s="46">
        <f t="shared" si="3"/>
        <v>0</v>
      </c>
    </row>
    <row r="31" spans="1:20" s="10" customFormat="1" ht="12.75">
      <c r="A31" s="24">
        <v>21</v>
      </c>
      <c r="B31" s="54"/>
      <c r="C31" s="55"/>
      <c r="D31" s="46"/>
      <c r="F31" s="24">
        <v>21</v>
      </c>
      <c r="G31" s="54"/>
      <c r="H31" s="55"/>
      <c r="I31" s="46"/>
      <c r="J31" s="47"/>
      <c r="K31" s="48"/>
      <c r="L31" s="52">
        <v>21</v>
      </c>
      <c r="M31" s="54"/>
      <c r="N31" s="55"/>
      <c r="O31" s="46"/>
      <c r="Q31" s="24">
        <v>21</v>
      </c>
      <c r="R31" s="54"/>
      <c r="S31" s="55"/>
      <c r="T31" s="46"/>
    </row>
    <row r="32" spans="1:20" s="10" customFormat="1" ht="12.75">
      <c r="A32" s="24">
        <v>22</v>
      </c>
      <c r="B32" s="54"/>
      <c r="C32" s="55"/>
      <c r="D32" s="46"/>
      <c r="F32" s="24">
        <v>22</v>
      </c>
      <c r="G32" s="54"/>
      <c r="H32" s="55"/>
      <c r="I32" s="46"/>
      <c r="J32" s="47"/>
      <c r="K32" s="48"/>
      <c r="L32" s="52">
        <v>22</v>
      </c>
      <c r="M32" s="54"/>
      <c r="N32" s="55"/>
      <c r="O32" s="46"/>
      <c r="Q32" s="24">
        <v>22</v>
      </c>
      <c r="R32" s="54"/>
      <c r="S32" s="55"/>
      <c r="T32" s="46"/>
    </row>
    <row r="33" spans="1:20" s="10" customFormat="1" ht="12.75">
      <c r="A33" s="24">
        <v>23</v>
      </c>
      <c r="B33" s="54"/>
      <c r="C33" s="55"/>
      <c r="D33" s="46"/>
      <c r="F33" s="24">
        <v>23</v>
      </c>
      <c r="G33" s="54"/>
      <c r="H33" s="55"/>
      <c r="I33" s="46"/>
      <c r="J33" s="47"/>
      <c r="K33" s="48"/>
      <c r="L33" s="52">
        <v>23</v>
      </c>
      <c r="M33" s="54"/>
      <c r="N33" s="55"/>
      <c r="O33" s="46"/>
      <c r="Q33" s="24">
        <v>23</v>
      </c>
      <c r="R33" s="54"/>
      <c r="S33" s="55"/>
      <c r="T33" s="46"/>
    </row>
    <row r="34" spans="1:20" s="10" customFormat="1" ht="12.75">
      <c r="A34" s="24">
        <v>24</v>
      </c>
      <c r="B34" s="54"/>
      <c r="C34" s="55"/>
      <c r="D34" s="46"/>
      <c r="F34" s="24">
        <v>24</v>
      </c>
      <c r="G34" s="54"/>
      <c r="H34" s="55"/>
      <c r="I34" s="46"/>
      <c r="J34" s="47"/>
      <c r="K34" s="48"/>
      <c r="L34" s="52">
        <v>24</v>
      </c>
      <c r="M34" s="54"/>
      <c r="N34" s="55"/>
      <c r="O34" s="46"/>
      <c r="Q34" s="24">
        <v>24</v>
      </c>
      <c r="R34" s="54"/>
      <c r="S34" s="55"/>
      <c r="T34" s="46"/>
    </row>
    <row r="35" spans="1:20" s="10" customFormat="1" ht="12.75">
      <c r="A35" s="27">
        <v>25</v>
      </c>
      <c r="B35" s="26"/>
      <c r="C35" s="56"/>
      <c r="D35" s="46"/>
      <c r="F35" s="27">
        <v>25</v>
      </c>
      <c r="G35" s="26"/>
      <c r="H35" s="56"/>
      <c r="I35" s="46"/>
      <c r="J35" s="47"/>
      <c r="K35" s="48"/>
      <c r="L35" s="57">
        <v>25</v>
      </c>
      <c r="M35" s="26"/>
      <c r="N35" s="56"/>
      <c r="O35" s="46"/>
      <c r="Q35" s="27">
        <v>25</v>
      </c>
      <c r="R35" s="26"/>
      <c r="S35" s="56"/>
      <c r="T35" s="46"/>
    </row>
    <row r="36" spans="1:20" s="62" customFormat="1" ht="15">
      <c r="A36" s="58"/>
      <c r="B36" s="59"/>
      <c r="C36" s="60"/>
      <c r="D36" s="61">
        <f>SUM(D11:D35)</f>
        <v>8651</v>
      </c>
      <c r="F36" s="58"/>
      <c r="G36" s="59"/>
      <c r="H36" s="60"/>
      <c r="I36" s="61">
        <f>SUM(I11:I35)</f>
        <v>32189</v>
      </c>
      <c r="J36" s="63"/>
      <c r="K36" s="64"/>
      <c r="L36" s="58"/>
      <c r="M36" s="59"/>
      <c r="N36" s="60"/>
      <c r="O36" s="61">
        <f>SUM(O11:O35)</f>
        <v>0</v>
      </c>
      <c r="Q36" s="58"/>
      <c r="R36" s="59"/>
      <c r="S36" s="60"/>
      <c r="T36" s="61">
        <f>SUM(T11:T35)</f>
        <v>0</v>
      </c>
    </row>
    <row r="37" spans="1:20" s="62" customFormat="1" ht="15">
      <c r="A37" s="65" t="s">
        <v>45</v>
      </c>
      <c r="B37" s="66"/>
      <c r="C37" s="59"/>
      <c r="D37" s="59"/>
      <c r="F37" s="65" t="s">
        <v>49</v>
      </c>
      <c r="G37" s="66"/>
      <c r="H37" s="59"/>
      <c r="I37" s="59"/>
      <c r="J37" s="59"/>
      <c r="L37" s="65"/>
      <c r="M37" s="66"/>
      <c r="N37" s="59"/>
      <c r="O37" s="59"/>
      <c r="Q37" s="65"/>
      <c r="R37" s="66"/>
      <c r="S37" s="59"/>
      <c r="T37" s="59"/>
    </row>
    <row r="38" spans="1:17" ht="12.75">
      <c r="A38" t="s">
        <v>46</v>
      </c>
      <c r="F38" t="s">
        <v>46</v>
      </c>
      <c r="L38" t="s">
        <v>46</v>
      </c>
      <c r="Q38" t="s">
        <v>46</v>
      </c>
    </row>
  </sheetData>
  <sheetProtection selectLockedCells="1" selectUnlockedCells="1"/>
  <mergeCells count="13">
    <mergeCell ref="S8:T8"/>
    <mergeCell ref="R9:R10"/>
    <mergeCell ref="A9:A10"/>
    <mergeCell ref="B9:B10"/>
    <mergeCell ref="F9:F10"/>
    <mergeCell ref="G9:G10"/>
    <mergeCell ref="F2:I2"/>
    <mergeCell ref="Q9:Q10"/>
    <mergeCell ref="C8:D8"/>
    <mergeCell ref="H8:I8"/>
    <mergeCell ref="N8:O8"/>
    <mergeCell ref="M9:M10"/>
    <mergeCell ref="L9:L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4">
      <selection activeCell="C19" sqref="C19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5742187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8.0039062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8" t="s">
        <v>31</v>
      </c>
      <c r="I1" s="28"/>
      <c r="J1" s="28"/>
    </row>
    <row r="2" spans="6:10" ht="12.75">
      <c r="F2" s="180" t="s">
        <v>32</v>
      </c>
      <c r="G2" s="180"/>
      <c r="H2" s="180"/>
      <c r="I2" s="180"/>
      <c r="J2" s="5"/>
    </row>
    <row r="3" spans="1:20" ht="12" customHeight="1">
      <c r="A3" s="7"/>
      <c r="B3" s="29" t="s">
        <v>33</v>
      </c>
      <c r="C3" s="7"/>
      <c r="D3" s="7"/>
      <c r="F3" s="7"/>
      <c r="G3" s="7"/>
      <c r="H3" s="7"/>
      <c r="I3" s="7"/>
      <c r="J3" s="7"/>
      <c r="L3" s="7"/>
      <c r="M3" s="29" t="s">
        <v>34</v>
      </c>
      <c r="N3" s="7"/>
      <c r="O3" s="7"/>
      <c r="Q3" s="7"/>
      <c r="R3" s="7"/>
      <c r="S3" s="7"/>
      <c r="T3" s="7"/>
    </row>
    <row r="4" spans="1:20" s="32" customFormat="1" ht="9.75">
      <c r="A4" s="30" t="s">
        <v>108</v>
      </c>
      <c r="B4" s="31"/>
      <c r="C4" s="31"/>
      <c r="D4" s="31"/>
      <c r="F4" s="30"/>
      <c r="G4" s="31"/>
      <c r="H4" s="31"/>
      <c r="I4" s="31"/>
      <c r="J4" s="31"/>
      <c r="L4" s="30" t="s">
        <v>111</v>
      </c>
      <c r="M4" s="31"/>
      <c r="N4" s="31"/>
      <c r="O4" s="31"/>
      <c r="Q4" s="30"/>
      <c r="R4" s="31"/>
      <c r="S4" s="31"/>
      <c r="T4" s="31"/>
    </row>
    <row r="5" spans="1:20" s="32" customFormat="1" ht="9.75">
      <c r="A5" s="30" t="s">
        <v>109</v>
      </c>
      <c r="B5" s="31"/>
      <c r="C5" s="31"/>
      <c r="D5" s="31"/>
      <c r="F5" s="30"/>
      <c r="G5" s="31"/>
      <c r="H5" s="31"/>
      <c r="I5" s="31"/>
      <c r="J5" s="31"/>
      <c r="L5" s="30" t="s">
        <v>110</v>
      </c>
      <c r="M5" s="31"/>
      <c r="N5" s="31"/>
      <c r="O5" s="31"/>
      <c r="Q5" s="30"/>
      <c r="R5" s="31"/>
      <c r="S5" s="31"/>
      <c r="T5" s="31"/>
    </row>
    <row r="6" spans="1:18" s="32" customFormat="1" ht="15" customHeight="1">
      <c r="A6" s="32" t="s">
        <v>35</v>
      </c>
      <c r="B6" s="33" t="str">
        <f>II_posms!$B$36</f>
        <v>Stream</v>
      </c>
      <c r="G6" s="34"/>
      <c r="L6" s="32" t="s">
        <v>35</v>
      </c>
      <c r="M6" s="33" t="str">
        <f>B6</f>
        <v>Stream</v>
      </c>
      <c r="R6" s="34"/>
    </row>
    <row r="7" spans="1:20" s="32" customFormat="1" ht="22.5" customHeight="1">
      <c r="A7" s="32" t="s">
        <v>36</v>
      </c>
      <c r="B7" s="35" t="str">
        <f>II_posms!$C$35</f>
        <v>Sergejs Čudinovs- Igors Kisļickis</v>
      </c>
      <c r="C7" s="31"/>
      <c r="D7" s="31"/>
      <c r="F7" s="32" t="s">
        <v>37</v>
      </c>
      <c r="G7" s="35" t="str">
        <f>II_posms!$C$36</f>
        <v>Konstantīns Kravčenko- Aleksandrs Goļicins</v>
      </c>
      <c r="H7" s="31"/>
      <c r="I7" s="31"/>
      <c r="J7" s="31"/>
      <c r="L7" s="32" t="s">
        <v>36</v>
      </c>
      <c r="M7" s="35" t="str">
        <f>B7</f>
        <v>Sergejs Čudinovs- Igors Kisļickis</v>
      </c>
      <c r="N7" s="31"/>
      <c r="O7" s="31"/>
      <c r="Q7" s="32" t="s">
        <v>37</v>
      </c>
      <c r="R7" s="35" t="str">
        <f>G7</f>
        <v>Konstantīns Kravčenko- Aleksandrs Goļicins</v>
      </c>
      <c r="S7" s="31"/>
      <c r="T7" s="31"/>
    </row>
    <row r="8" spans="2:20" ht="12.75">
      <c r="B8" s="9"/>
      <c r="C8" s="182"/>
      <c r="D8" s="182"/>
      <c r="G8" s="9"/>
      <c r="H8" s="182"/>
      <c r="I8" s="182"/>
      <c r="J8" s="4"/>
      <c r="M8" s="9"/>
      <c r="N8" s="182"/>
      <c r="O8" s="182"/>
      <c r="R8" s="9"/>
      <c r="S8" s="182"/>
      <c r="T8" s="182"/>
    </row>
    <row r="9" spans="1:20" ht="12.75">
      <c r="A9" s="181" t="s">
        <v>38</v>
      </c>
      <c r="B9" s="183" t="s">
        <v>39</v>
      </c>
      <c r="C9" s="36" t="s">
        <v>40</v>
      </c>
      <c r="D9" s="37" t="s">
        <v>4</v>
      </c>
      <c r="F9" s="181" t="s">
        <v>38</v>
      </c>
      <c r="G9" s="183" t="s">
        <v>39</v>
      </c>
      <c r="H9" s="36" t="s">
        <v>40</v>
      </c>
      <c r="I9" s="37" t="s">
        <v>4</v>
      </c>
      <c r="J9" s="38"/>
      <c r="K9" s="39"/>
      <c r="L9" s="184" t="s">
        <v>38</v>
      </c>
      <c r="M9" s="183" t="s">
        <v>39</v>
      </c>
      <c r="N9" s="36" t="s">
        <v>40</v>
      </c>
      <c r="O9" s="37" t="s">
        <v>4</v>
      </c>
      <c r="Q9" s="181" t="s">
        <v>38</v>
      </c>
      <c r="R9" s="183" t="s">
        <v>39</v>
      </c>
      <c r="S9" s="36" t="s">
        <v>40</v>
      </c>
      <c r="T9" s="37" t="s">
        <v>4</v>
      </c>
    </row>
    <row r="10" spans="1:21" ht="15">
      <c r="A10" s="181"/>
      <c r="B10" s="183"/>
      <c r="C10" s="40" t="s">
        <v>41</v>
      </c>
      <c r="D10" s="41" t="s">
        <v>42</v>
      </c>
      <c r="F10" s="181"/>
      <c r="G10" s="183"/>
      <c r="H10" s="40" t="s">
        <v>41</v>
      </c>
      <c r="I10" s="41" t="s">
        <v>42</v>
      </c>
      <c r="J10" s="38"/>
      <c r="K10" s="42"/>
      <c r="L10" s="184"/>
      <c r="M10" s="183"/>
      <c r="N10" s="40" t="s">
        <v>41</v>
      </c>
      <c r="O10" s="41" t="s">
        <v>42</v>
      </c>
      <c r="Q10" s="181"/>
      <c r="R10" s="183"/>
      <c r="S10" s="40" t="s">
        <v>41</v>
      </c>
      <c r="T10" s="41" t="s">
        <v>42</v>
      </c>
      <c r="U10" s="43"/>
    </row>
    <row r="11" spans="1:20" s="10" customFormat="1" ht="12.75">
      <c r="A11" s="44">
        <v>1</v>
      </c>
      <c r="B11" s="25" t="s">
        <v>43</v>
      </c>
      <c r="C11" s="130">
        <v>56</v>
      </c>
      <c r="D11" s="46">
        <f aca="true" t="shared" si="0" ref="D11:D30">C11*C11</f>
        <v>3136</v>
      </c>
      <c r="F11" s="44">
        <v>1</v>
      </c>
      <c r="G11" s="25" t="s">
        <v>43</v>
      </c>
      <c r="H11" s="53">
        <v>96</v>
      </c>
      <c r="I11" s="46">
        <f aca="true" t="shared" si="1" ref="I11:I30">H11*H11</f>
        <v>9216</v>
      </c>
      <c r="J11" s="47"/>
      <c r="K11" s="48"/>
      <c r="L11" s="49">
        <v>1</v>
      </c>
      <c r="M11" s="25" t="s">
        <v>43</v>
      </c>
      <c r="N11" s="50"/>
      <c r="O11" s="46">
        <f aca="true" t="shared" si="2" ref="O11:O30">N11*N11</f>
        <v>0</v>
      </c>
      <c r="Q11" s="44">
        <v>1</v>
      </c>
      <c r="R11" s="25" t="s">
        <v>43</v>
      </c>
      <c r="S11" s="50"/>
      <c r="T11" s="46">
        <f aca="true" t="shared" si="3" ref="T11:T30">S11*S11</f>
        <v>0</v>
      </c>
    </row>
    <row r="12" spans="1:20" s="10" customFormat="1" ht="12.75">
      <c r="A12" s="24">
        <v>2</v>
      </c>
      <c r="B12" s="25" t="s">
        <v>43</v>
      </c>
      <c r="C12" s="53"/>
      <c r="D12" s="46">
        <f t="shared" si="0"/>
        <v>0</v>
      </c>
      <c r="F12" s="24">
        <v>2</v>
      </c>
      <c r="G12" s="25" t="s">
        <v>43</v>
      </c>
      <c r="H12" s="53">
        <v>56</v>
      </c>
      <c r="I12" s="46">
        <f t="shared" si="1"/>
        <v>3136</v>
      </c>
      <c r="J12" s="47"/>
      <c r="K12" s="48"/>
      <c r="L12" s="52">
        <v>2</v>
      </c>
      <c r="M12" s="25" t="s">
        <v>43</v>
      </c>
      <c r="N12" s="53"/>
      <c r="O12" s="46">
        <f t="shared" si="2"/>
        <v>0</v>
      </c>
      <c r="Q12" s="24">
        <v>2</v>
      </c>
      <c r="R12" s="25" t="s">
        <v>43</v>
      </c>
      <c r="S12" s="53"/>
      <c r="T12" s="46">
        <f t="shared" si="3"/>
        <v>0</v>
      </c>
    </row>
    <row r="13" spans="1:20" s="10" customFormat="1" ht="12.75">
      <c r="A13" s="24">
        <v>3</v>
      </c>
      <c r="B13" s="25" t="s">
        <v>43</v>
      </c>
      <c r="C13" s="53"/>
      <c r="D13" s="46">
        <f t="shared" si="0"/>
        <v>0</v>
      </c>
      <c r="F13" s="24">
        <v>3</v>
      </c>
      <c r="G13" s="25" t="s">
        <v>43</v>
      </c>
      <c r="H13" s="53">
        <v>56</v>
      </c>
      <c r="I13" s="46">
        <f t="shared" si="1"/>
        <v>3136</v>
      </c>
      <c r="J13" s="47"/>
      <c r="K13" s="48"/>
      <c r="L13" s="52">
        <v>3</v>
      </c>
      <c r="M13" s="25" t="s">
        <v>43</v>
      </c>
      <c r="N13" s="53"/>
      <c r="O13" s="46">
        <f t="shared" si="2"/>
        <v>0</v>
      </c>
      <c r="Q13" s="24">
        <v>3</v>
      </c>
      <c r="R13" s="25" t="s">
        <v>43</v>
      </c>
      <c r="S13" s="53"/>
      <c r="T13" s="46">
        <f t="shared" si="3"/>
        <v>0</v>
      </c>
    </row>
    <row r="14" spans="1:20" s="10" customFormat="1" ht="12.75">
      <c r="A14" s="24">
        <v>4</v>
      </c>
      <c r="B14" s="25" t="s">
        <v>43</v>
      </c>
      <c r="C14" s="53"/>
      <c r="D14" s="46">
        <f t="shared" si="0"/>
        <v>0</v>
      </c>
      <c r="F14" s="24">
        <v>4</v>
      </c>
      <c r="G14" s="25" t="s">
        <v>43</v>
      </c>
      <c r="H14" s="53">
        <v>76</v>
      </c>
      <c r="I14" s="46">
        <f t="shared" si="1"/>
        <v>5776</v>
      </c>
      <c r="J14" s="47"/>
      <c r="K14" s="48"/>
      <c r="L14" s="52">
        <v>4</v>
      </c>
      <c r="M14" s="25" t="s">
        <v>43</v>
      </c>
      <c r="N14" s="53"/>
      <c r="O14" s="46">
        <f t="shared" si="2"/>
        <v>0</v>
      </c>
      <c r="Q14" s="24">
        <v>4</v>
      </c>
      <c r="R14" s="25" t="s">
        <v>43</v>
      </c>
      <c r="S14" s="53"/>
      <c r="T14" s="46">
        <f t="shared" si="3"/>
        <v>0</v>
      </c>
    </row>
    <row r="15" spans="1:20" s="10" customFormat="1" ht="12.75">
      <c r="A15" s="24">
        <v>5</v>
      </c>
      <c r="B15" s="25" t="s">
        <v>43</v>
      </c>
      <c r="C15" s="53"/>
      <c r="D15" s="46">
        <f t="shared" si="0"/>
        <v>0</v>
      </c>
      <c r="F15" s="24">
        <v>5</v>
      </c>
      <c r="G15" s="25" t="s">
        <v>43</v>
      </c>
      <c r="H15" s="53">
        <v>65</v>
      </c>
      <c r="I15" s="46">
        <f t="shared" si="1"/>
        <v>4225</v>
      </c>
      <c r="J15" s="47"/>
      <c r="K15" s="48"/>
      <c r="L15" s="52">
        <v>5</v>
      </c>
      <c r="M15" s="25" t="s">
        <v>43</v>
      </c>
      <c r="N15" s="53"/>
      <c r="O15" s="46">
        <f t="shared" si="2"/>
        <v>0</v>
      </c>
      <c r="Q15" s="24">
        <v>5</v>
      </c>
      <c r="R15" s="25" t="s">
        <v>43</v>
      </c>
      <c r="S15" s="53"/>
      <c r="T15" s="46">
        <f t="shared" si="3"/>
        <v>0</v>
      </c>
    </row>
    <row r="16" spans="1:20" s="10" customFormat="1" ht="12.75">
      <c r="A16" s="24">
        <v>6</v>
      </c>
      <c r="B16" s="25" t="s">
        <v>43</v>
      </c>
      <c r="C16" s="53"/>
      <c r="D16" s="46">
        <f t="shared" si="0"/>
        <v>0</v>
      </c>
      <c r="F16" s="24">
        <v>6</v>
      </c>
      <c r="G16" s="25" t="s">
        <v>43</v>
      </c>
      <c r="H16" s="53">
        <v>66</v>
      </c>
      <c r="I16" s="46">
        <f t="shared" si="1"/>
        <v>4356</v>
      </c>
      <c r="J16" s="47"/>
      <c r="K16" s="48"/>
      <c r="L16" s="52">
        <v>6</v>
      </c>
      <c r="M16" s="25" t="s">
        <v>43</v>
      </c>
      <c r="N16" s="53"/>
      <c r="O16" s="46">
        <f t="shared" si="2"/>
        <v>0</v>
      </c>
      <c r="Q16" s="24">
        <v>6</v>
      </c>
      <c r="R16" s="25" t="s">
        <v>43</v>
      </c>
      <c r="S16" s="53"/>
      <c r="T16" s="46">
        <f t="shared" si="3"/>
        <v>0</v>
      </c>
    </row>
    <row r="17" spans="1:20" s="10" customFormat="1" ht="12.75">
      <c r="A17" s="24">
        <v>7</v>
      </c>
      <c r="B17" s="25" t="s">
        <v>43</v>
      </c>
      <c r="C17" s="53"/>
      <c r="D17" s="46">
        <f t="shared" si="0"/>
        <v>0</v>
      </c>
      <c r="F17" s="24">
        <v>7</v>
      </c>
      <c r="G17" s="25" t="s">
        <v>44</v>
      </c>
      <c r="H17" s="53"/>
      <c r="I17" s="46">
        <f t="shared" si="1"/>
        <v>0</v>
      </c>
      <c r="J17" s="47"/>
      <c r="K17" s="48"/>
      <c r="L17" s="52">
        <v>7</v>
      </c>
      <c r="M17" s="25" t="s">
        <v>44</v>
      </c>
      <c r="N17" s="53"/>
      <c r="O17" s="46">
        <f t="shared" si="2"/>
        <v>0</v>
      </c>
      <c r="Q17" s="24">
        <v>7</v>
      </c>
      <c r="R17" s="25" t="s">
        <v>44</v>
      </c>
      <c r="S17" s="53"/>
      <c r="T17" s="46">
        <f t="shared" si="3"/>
        <v>0</v>
      </c>
    </row>
    <row r="18" spans="1:20" s="10" customFormat="1" ht="12.75">
      <c r="A18" s="24">
        <v>8</v>
      </c>
      <c r="B18" s="25" t="s">
        <v>43</v>
      </c>
      <c r="C18" s="53"/>
      <c r="D18" s="46">
        <f t="shared" si="0"/>
        <v>0</v>
      </c>
      <c r="F18" s="24">
        <v>8</v>
      </c>
      <c r="G18" s="25" t="s">
        <v>44</v>
      </c>
      <c r="H18" s="53"/>
      <c r="I18" s="46">
        <f t="shared" si="1"/>
        <v>0</v>
      </c>
      <c r="J18" s="47"/>
      <c r="K18" s="48"/>
      <c r="L18" s="52">
        <v>8</v>
      </c>
      <c r="M18" s="25" t="s">
        <v>44</v>
      </c>
      <c r="N18" s="53"/>
      <c r="O18" s="46">
        <f t="shared" si="2"/>
        <v>0</v>
      </c>
      <c r="Q18" s="24">
        <v>8</v>
      </c>
      <c r="R18" s="25" t="s">
        <v>44</v>
      </c>
      <c r="S18" s="53"/>
      <c r="T18" s="46">
        <f t="shared" si="3"/>
        <v>0</v>
      </c>
    </row>
    <row r="19" spans="1:20" s="10" customFormat="1" ht="12.75">
      <c r="A19" s="24">
        <v>9</v>
      </c>
      <c r="B19" s="25" t="s">
        <v>43</v>
      </c>
      <c r="C19" s="53"/>
      <c r="D19" s="46">
        <f t="shared" si="0"/>
        <v>0</v>
      </c>
      <c r="F19" s="24">
        <v>9</v>
      </c>
      <c r="G19" s="25" t="s">
        <v>44</v>
      </c>
      <c r="H19" s="53"/>
      <c r="I19" s="46">
        <f t="shared" si="1"/>
        <v>0</v>
      </c>
      <c r="J19" s="47"/>
      <c r="K19" s="48"/>
      <c r="L19" s="52">
        <v>9</v>
      </c>
      <c r="M19" s="25" t="s">
        <v>44</v>
      </c>
      <c r="N19" s="53"/>
      <c r="O19" s="46">
        <f t="shared" si="2"/>
        <v>0</v>
      </c>
      <c r="Q19" s="24">
        <v>9</v>
      </c>
      <c r="R19" s="25" t="s">
        <v>44</v>
      </c>
      <c r="S19" s="53"/>
      <c r="T19" s="46">
        <f t="shared" si="3"/>
        <v>0</v>
      </c>
    </row>
    <row r="20" spans="1:20" s="10" customFormat="1" ht="12.75">
      <c r="A20" s="24">
        <v>10</v>
      </c>
      <c r="B20" s="25" t="s">
        <v>43</v>
      </c>
      <c r="C20" s="53"/>
      <c r="D20" s="46">
        <f t="shared" si="0"/>
        <v>0</v>
      </c>
      <c r="F20" s="24">
        <v>10</v>
      </c>
      <c r="G20" s="25" t="s">
        <v>44</v>
      </c>
      <c r="H20" s="53"/>
      <c r="I20" s="46">
        <f t="shared" si="1"/>
        <v>0</v>
      </c>
      <c r="J20" s="47"/>
      <c r="K20" s="48"/>
      <c r="L20" s="52">
        <v>10</v>
      </c>
      <c r="M20" s="25" t="s">
        <v>44</v>
      </c>
      <c r="N20" s="53"/>
      <c r="O20" s="46">
        <f t="shared" si="2"/>
        <v>0</v>
      </c>
      <c r="Q20" s="24">
        <v>10</v>
      </c>
      <c r="R20" s="25" t="s">
        <v>44</v>
      </c>
      <c r="S20" s="53"/>
      <c r="T20" s="46">
        <f t="shared" si="3"/>
        <v>0</v>
      </c>
    </row>
    <row r="21" spans="1:20" s="10" customFormat="1" ht="12.75">
      <c r="A21" s="24">
        <v>11</v>
      </c>
      <c r="B21" s="25" t="s">
        <v>44</v>
      </c>
      <c r="C21" s="53"/>
      <c r="D21" s="46">
        <f t="shared" si="0"/>
        <v>0</v>
      </c>
      <c r="F21" s="24">
        <v>11</v>
      </c>
      <c r="G21" s="25" t="s">
        <v>44</v>
      </c>
      <c r="H21" s="53"/>
      <c r="I21" s="46">
        <f t="shared" si="1"/>
        <v>0</v>
      </c>
      <c r="J21" s="47"/>
      <c r="K21" s="48"/>
      <c r="L21" s="52">
        <v>11</v>
      </c>
      <c r="M21" s="25" t="s">
        <v>44</v>
      </c>
      <c r="N21" s="53"/>
      <c r="O21" s="46">
        <f t="shared" si="2"/>
        <v>0</v>
      </c>
      <c r="Q21" s="24">
        <v>11</v>
      </c>
      <c r="R21" s="25" t="s">
        <v>44</v>
      </c>
      <c r="S21" s="53"/>
      <c r="T21" s="46">
        <f t="shared" si="3"/>
        <v>0</v>
      </c>
    </row>
    <row r="22" spans="1:20" s="10" customFormat="1" ht="12.75">
      <c r="A22" s="24">
        <v>12</v>
      </c>
      <c r="B22" s="25" t="s">
        <v>44</v>
      </c>
      <c r="C22" s="53"/>
      <c r="D22" s="46">
        <f t="shared" si="0"/>
        <v>0</v>
      </c>
      <c r="F22" s="24">
        <v>12</v>
      </c>
      <c r="G22" s="25" t="s">
        <v>44</v>
      </c>
      <c r="H22" s="53"/>
      <c r="I22" s="46">
        <f t="shared" si="1"/>
        <v>0</v>
      </c>
      <c r="J22" s="47"/>
      <c r="K22" s="48"/>
      <c r="L22" s="52">
        <v>12</v>
      </c>
      <c r="M22" s="25" t="s">
        <v>44</v>
      </c>
      <c r="N22" s="53"/>
      <c r="O22" s="46">
        <f t="shared" si="2"/>
        <v>0</v>
      </c>
      <c r="Q22" s="24">
        <v>12</v>
      </c>
      <c r="R22" s="25" t="s">
        <v>44</v>
      </c>
      <c r="S22" s="53"/>
      <c r="T22" s="46">
        <f t="shared" si="3"/>
        <v>0</v>
      </c>
    </row>
    <row r="23" spans="1:20" s="10" customFormat="1" ht="12.75">
      <c r="A23" s="24">
        <v>13</v>
      </c>
      <c r="B23" s="25" t="s">
        <v>44</v>
      </c>
      <c r="C23" s="53"/>
      <c r="D23" s="46">
        <f t="shared" si="0"/>
        <v>0</v>
      </c>
      <c r="F23" s="24">
        <v>13</v>
      </c>
      <c r="G23" s="25" t="s">
        <v>44</v>
      </c>
      <c r="H23" s="53"/>
      <c r="I23" s="46">
        <f t="shared" si="1"/>
        <v>0</v>
      </c>
      <c r="J23" s="47"/>
      <c r="K23" s="48"/>
      <c r="L23" s="52">
        <v>13</v>
      </c>
      <c r="M23" s="25" t="s">
        <v>44</v>
      </c>
      <c r="N23" s="53"/>
      <c r="O23" s="46">
        <f t="shared" si="2"/>
        <v>0</v>
      </c>
      <c r="Q23" s="24">
        <v>13</v>
      </c>
      <c r="R23" s="25" t="s">
        <v>44</v>
      </c>
      <c r="S23" s="53"/>
      <c r="T23" s="46">
        <f t="shared" si="3"/>
        <v>0</v>
      </c>
    </row>
    <row r="24" spans="1:20" s="10" customFormat="1" ht="12.75">
      <c r="A24" s="24">
        <v>14</v>
      </c>
      <c r="B24" s="25" t="s">
        <v>44</v>
      </c>
      <c r="C24" s="53"/>
      <c r="D24" s="46">
        <f t="shared" si="0"/>
        <v>0</v>
      </c>
      <c r="F24" s="24">
        <v>14</v>
      </c>
      <c r="G24" s="25" t="s">
        <v>44</v>
      </c>
      <c r="H24" s="53"/>
      <c r="I24" s="46">
        <f t="shared" si="1"/>
        <v>0</v>
      </c>
      <c r="J24" s="47"/>
      <c r="K24" s="48"/>
      <c r="L24" s="52">
        <v>14</v>
      </c>
      <c r="M24" s="25" t="s">
        <v>44</v>
      </c>
      <c r="N24" s="53"/>
      <c r="O24" s="46">
        <f t="shared" si="2"/>
        <v>0</v>
      </c>
      <c r="Q24" s="24">
        <v>14</v>
      </c>
      <c r="R24" s="25" t="s">
        <v>44</v>
      </c>
      <c r="S24" s="53"/>
      <c r="T24" s="46">
        <f t="shared" si="3"/>
        <v>0</v>
      </c>
    </row>
    <row r="25" spans="1:20" s="10" customFormat="1" ht="12.75">
      <c r="A25" s="24">
        <v>15</v>
      </c>
      <c r="B25" s="25" t="s">
        <v>44</v>
      </c>
      <c r="C25" s="53"/>
      <c r="D25" s="46">
        <f t="shared" si="0"/>
        <v>0</v>
      </c>
      <c r="F25" s="24">
        <v>15</v>
      </c>
      <c r="G25" s="25" t="s">
        <v>44</v>
      </c>
      <c r="H25" s="53"/>
      <c r="I25" s="46">
        <f t="shared" si="1"/>
        <v>0</v>
      </c>
      <c r="J25" s="47"/>
      <c r="K25" s="48"/>
      <c r="L25" s="52">
        <v>15</v>
      </c>
      <c r="M25" s="25" t="s">
        <v>44</v>
      </c>
      <c r="N25" s="53"/>
      <c r="O25" s="46">
        <f t="shared" si="2"/>
        <v>0</v>
      </c>
      <c r="Q25" s="24">
        <v>15</v>
      </c>
      <c r="R25" s="25" t="s">
        <v>44</v>
      </c>
      <c r="S25" s="53"/>
      <c r="T25" s="46">
        <f t="shared" si="3"/>
        <v>0</v>
      </c>
    </row>
    <row r="26" spans="1:20" s="10" customFormat="1" ht="12.75">
      <c r="A26" s="24">
        <v>16</v>
      </c>
      <c r="B26" s="25" t="s">
        <v>44</v>
      </c>
      <c r="C26" s="53"/>
      <c r="D26" s="46">
        <f t="shared" si="0"/>
        <v>0</v>
      </c>
      <c r="F26" s="24">
        <v>16</v>
      </c>
      <c r="G26" s="25" t="s">
        <v>44</v>
      </c>
      <c r="H26" s="53"/>
      <c r="I26" s="46">
        <f t="shared" si="1"/>
        <v>0</v>
      </c>
      <c r="J26" s="47"/>
      <c r="K26" s="48"/>
      <c r="L26" s="52">
        <v>16</v>
      </c>
      <c r="M26" s="25" t="s">
        <v>44</v>
      </c>
      <c r="N26" s="53"/>
      <c r="O26" s="46">
        <f t="shared" si="2"/>
        <v>0</v>
      </c>
      <c r="Q26" s="24">
        <v>16</v>
      </c>
      <c r="R26" s="25" t="s">
        <v>44</v>
      </c>
      <c r="S26" s="53"/>
      <c r="T26" s="46">
        <f t="shared" si="3"/>
        <v>0</v>
      </c>
    </row>
    <row r="27" spans="1:20" s="10" customFormat="1" ht="12.75">
      <c r="A27" s="24">
        <v>17</v>
      </c>
      <c r="B27" s="25" t="s">
        <v>44</v>
      </c>
      <c r="C27" s="53"/>
      <c r="D27" s="46">
        <f t="shared" si="0"/>
        <v>0</v>
      </c>
      <c r="F27" s="24">
        <v>17</v>
      </c>
      <c r="G27" s="25" t="s">
        <v>44</v>
      </c>
      <c r="H27" s="53"/>
      <c r="I27" s="46">
        <f t="shared" si="1"/>
        <v>0</v>
      </c>
      <c r="J27" s="47"/>
      <c r="K27" s="48"/>
      <c r="L27" s="52">
        <v>17</v>
      </c>
      <c r="M27" s="25" t="s">
        <v>44</v>
      </c>
      <c r="N27" s="53"/>
      <c r="O27" s="46">
        <f t="shared" si="2"/>
        <v>0</v>
      </c>
      <c r="Q27" s="24">
        <v>17</v>
      </c>
      <c r="R27" s="25" t="s">
        <v>44</v>
      </c>
      <c r="S27" s="53"/>
      <c r="T27" s="46">
        <f t="shared" si="3"/>
        <v>0</v>
      </c>
    </row>
    <row r="28" spans="1:20" s="10" customFormat="1" ht="12.75">
      <c r="A28" s="24">
        <v>18</v>
      </c>
      <c r="B28" s="25" t="s">
        <v>44</v>
      </c>
      <c r="C28" s="53"/>
      <c r="D28" s="46">
        <f t="shared" si="0"/>
        <v>0</v>
      </c>
      <c r="F28" s="24">
        <v>18</v>
      </c>
      <c r="G28" s="25" t="s">
        <v>44</v>
      </c>
      <c r="H28" s="53"/>
      <c r="I28" s="46">
        <f t="shared" si="1"/>
        <v>0</v>
      </c>
      <c r="J28" s="47"/>
      <c r="K28" s="48"/>
      <c r="L28" s="52">
        <v>18</v>
      </c>
      <c r="M28" s="25" t="s">
        <v>44</v>
      </c>
      <c r="N28" s="53"/>
      <c r="O28" s="46">
        <f t="shared" si="2"/>
        <v>0</v>
      </c>
      <c r="Q28" s="24">
        <v>18</v>
      </c>
      <c r="R28" s="25" t="s">
        <v>44</v>
      </c>
      <c r="S28" s="53"/>
      <c r="T28" s="46">
        <f t="shared" si="3"/>
        <v>0</v>
      </c>
    </row>
    <row r="29" spans="1:20" s="10" customFormat="1" ht="12.75">
      <c r="A29" s="24">
        <v>19</v>
      </c>
      <c r="B29" s="25" t="s">
        <v>44</v>
      </c>
      <c r="C29" s="53"/>
      <c r="D29" s="46">
        <f t="shared" si="0"/>
        <v>0</v>
      </c>
      <c r="F29" s="24">
        <v>19</v>
      </c>
      <c r="G29" s="25" t="s">
        <v>44</v>
      </c>
      <c r="H29" s="53"/>
      <c r="I29" s="46">
        <f t="shared" si="1"/>
        <v>0</v>
      </c>
      <c r="J29" s="47"/>
      <c r="K29" s="48"/>
      <c r="L29" s="52">
        <v>19</v>
      </c>
      <c r="M29" s="25" t="s">
        <v>44</v>
      </c>
      <c r="N29" s="53"/>
      <c r="O29" s="46">
        <f t="shared" si="2"/>
        <v>0</v>
      </c>
      <c r="Q29" s="24">
        <v>19</v>
      </c>
      <c r="R29" s="25" t="s">
        <v>44</v>
      </c>
      <c r="S29" s="53"/>
      <c r="T29" s="46">
        <f t="shared" si="3"/>
        <v>0</v>
      </c>
    </row>
    <row r="30" spans="1:20" s="10" customFormat="1" ht="15" customHeight="1">
      <c r="A30" s="24">
        <v>20</v>
      </c>
      <c r="B30" s="54" t="s">
        <v>44</v>
      </c>
      <c r="C30" s="55"/>
      <c r="D30" s="46">
        <f t="shared" si="0"/>
        <v>0</v>
      </c>
      <c r="F30" s="24">
        <v>20</v>
      </c>
      <c r="G30" s="54" t="s">
        <v>44</v>
      </c>
      <c r="H30" s="55"/>
      <c r="I30" s="46">
        <f t="shared" si="1"/>
        <v>0</v>
      </c>
      <c r="J30" s="47"/>
      <c r="K30" s="48"/>
      <c r="L30" s="52">
        <v>20</v>
      </c>
      <c r="M30" s="54" t="s">
        <v>44</v>
      </c>
      <c r="N30" s="55"/>
      <c r="O30" s="46">
        <f t="shared" si="2"/>
        <v>0</v>
      </c>
      <c r="Q30" s="24">
        <v>20</v>
      </c>
      <c r="R30" s="54" t="s">
        <v>44</v>
      </c>
      <c r="S30" s="55"/>
      <c r="T30" s="46">
        <f t="shared" si="3"/>
        <v>0</v>
      </c>
    </row>
    <row r="31" spans="1:20" s="10" customFormat="1" ht="12.75">
      <c r="A31" s="24">
        <v>21</v>
      </c>
      <c r="B31" s="54"/>
      <c r="C31" s="55"/>
      <c r="D31" s="46"/>
      <c r="F31" s="24">
        <v>21</v>
      </c>
      <c r="G31" s="54"/>
      <c r="H31" s="55"/>
      <c r="I31" s="46"/>
      <c r="J31" s="47"/>
      <c r="K31" s="48"/>
      <c r="L31" s="52">
        <v>21</v>
      </c>
      <c r="M31" s="54"/>
      <c r="N31" s="55"/>
      <c r="O31" s="46"/>
      <c r="Q31" s="24">
        <v>21</v>
      </c>
      <c r="R31" s="54"/>
      <c r="S31" s="55"/>
      <c r="T31" s="46"/>
    </row>
    <row r="32" spans="1:20" s="10" customFormat="1" ht="12.75">
      <c r="A32" s="24">
        <v>22</v>
      </c>
      <c r="B32" s="54"/>
      <c r="C32" s="55"/>
      <c r="D32" s="46"/>
      <c r="F32" s="24">
        <v>22</v>
      </c>
      <c r="G32" s="54"/>
      <c r="H32" s="55"/>
      <c r="I32" s="46"/>
      <c r="J32" s="47"/>
      <c r="K32" s="48"/>
      <c r="L32" s="52">
        <v>22</v>
      </c>
      <c r="M32" s="54"/>
      <c r="N32" s="55"/>
      <c r="O32" s="46"/>
      <c r="Q32" s="24">
        <v>22</v>
      </c>
      <c r="R32" s="54"/>
      <c r="S32" s="55"/>
      <c r="T32" s="46"/>
    </row>
    <row r="33" spans="1:20" s="10" customFormat="1" ht="12.75">
      <c r="A33" s="24">
        <v>23</v>
      </c>
      <c r="B33" s="54"/>
      <c r="C33" s="55"/>
      <c r="D33" s="46"/>
      <c r="F33" s="24">
        <v>23</v>
      </c>
      <c r="G33" s="54"/>
      <c r="H33" s="55"/>
      <c r="I33" s="46"/>
      <c r="J33" s="47"/>
      <c r="K33" s="48"/>
      <c r="L33" s="52">
        <v>23</v>
      </c>
      <c r="M33" s="54"/>
      <c r="N33" s="55"/>
      <c r="O33" s="46"/>
      <c r="Q33" s="24">
        <v>23</v>
      </c>
      <c r="R33" s="54"/>
      <c r="S33" s="55"/>
      <c r="T33" s="46"/>
    </row>
    <row r="34" spans="1:20" s="10" customFormat="1" ht="12.75">
      <c r="A34" s="24">
        <v>24</v>
      </c>
      <c r="B34" s="54"/>
      <c r="C34" s="55"/>
      <c r="D34" s="46"/>
      <c r="F34" s="24">
        <v>24</v>
      </c>
      <c r="G34" s="54"/>
      <c r="H34" s="55"/>
      <c r="I34" s="46"/>
      <c r="J34" s="47"/>
      <c r="K34" s="48"/>
      <c r="L34" s="52">
        <v>24</v>
      </c>
      <c r="M34" s="54"/>
      <c r="N34" s="55"/>
      <c r="O34" s="46"/>
      <c r="Q34" s="24">
        <v>24</v>
      </c>
      <c r="R34" s="54"/>
      <c r="S34" s="55"/>
      <c r="T34" s="46"/>
    </row>
    <row r="35" spans="1:20" s="10" customFormat="1" ht="12.75">
      <c r="A35" s="27">
        <v>25</v>
      </c>
      <c r="B35" s="26"/>
      <c r="C35" s="56"/>
      <c r="D35" s="46"/>
      <c r="F35" s="27">
        <v>25</v>
      </c>
      <c r="G35" s="26"/>
      <c r="H35" s="56"/>
      <c r="I35" s="46"/>
      <c r="J35" s="47"/>
      <c r="K35" s="48"/>
      <c r="L35" s="57">
        <v>25</v>
      </c>
      <c r="M35" s="26"/>
      <c r="N35" s="56"/>
      <c r="O35" s="46"/>
      <c r="Q35" s="27">
        <v>25</v>
      </c>
      <c r="R35" s="26"/>
      <c r="S35" s="56"/>
      <c r="T35" s="46"/>
    </row>
    <row r="36" spans="1:20" s="62" customFormat="1" ht="15">
      <c r="A36" s="58"/>
      <c r="B36" s="59"/>
      <c r="C36" s="60"/>
      <c r="D36" s="61">
        <f>SUM(D11:D35)</f>
        <v>3136</v>
      </c>
      <c r="F36" s="58"/>
      <c r="G36" s="59"/>
      <c r="H36" s="60"/>
      <c r="I36" s="61">
        <f>SUM(I11:I35)</f>
        <v>29845</v>
      </c>
      <c r="J36" s="63"/>
      <c r="K36" s="64"/>
      <c r="L36" s="58"/>
      <c r="M36" s="59"/>
      <c r="N36" s="60"/>
      <c r="O36" s="61">
        <f>SUM(O11:O35)</f>
        <v>0</v>
      </c>
      <c r="Q36" s="58"/>
      <c r="R36" s="59"/>
      <c r="S36" s="60"/>
      <c r="T36" s="61">
        <f>SUM(T11:T35)</f>
        <v>0</v>
      </c>
    </row>
    <row r="37" spans="1:20" s="62" customFormat="1" ht="15">
      <c r="A37" s="65" t="s">
        <v>45</v>
      </c>
      <c r="B37" s="66"/>
      <c r="C37" s="59"/>
      <c r="D37" s="59"/>
      <c r="F37" s="65" t="s">
        <v>49</v>
      </c>
      <c r="G37" s="66"/>
      <c r="H37" s="59"/>
      <c r="I37" s="59"/>
      <c r="J37" s="59"/>
      <c r="L37" s="65"/>
      <c r="M37" s="66"/>
      <c r="N37" s="59"/>
      <c r="O37" s="59"/>
      <c r="Q37" s="65"/>
      <c r="R37" s="66"/>
      <c r="S37" s="59"/>
      <c r="T37" s="59"/>
    </row>
    <row r="38" spans="1:17" ht="12.75">
      <c r="A38" t="s">
        <v>46</v>
      </c>
      <c r="F38" t="s">
        <v>46</v>
      </c>
      <c r="L38" t="s">
        <v>46</v>
      </c>
      <c r="Q38" t="s">
        <v>46</v>
      </c>
    </row>
  </sheetData>
  <sheetProtection selectLockedCells="1" selectUnlockedCells="1"/>
  <mergeCells count="13">
    <mergeCell ref="S8:T8"/>
    <mergeCell ref="R9:R10"/>
    <mergeCell ref="A9:A10"/>
    <mergeCell ref="B9:B10"/>
    <mergeCell ref="F9:F10"/>
    <mergeCell ref="G9:G10"/>
    <mergeCell ref="F2:I2"/>
    <mergeCell ref="Q9:Q10"/>
    <mergeCell ref="C8:D8"/>
    <mergeCell ref="H8:I8"/>
    <mergeCell ref="N8:O8"/>
    <mergeCell ref="M9:M10"/>
    <mergeCell ref="L9:L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7">
      <selection activeCell="C19" sqref="C19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710937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8.0039062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8" t="s">
        <v>31</v>
      </c>
      <c r="I1" s="28"/>
      <c r="J1" s="28"/>
    </row>
    <row r="2" spans="6:10" ht="12.75">
      <c r="F2" s="180" t="s">
        <v>32</v>
      </c>
      <c r="G2" s="180"/>
      <c r="H2" s="180"/>
      <c r="I2" s="180"/>
      <c r="J2" s="5"/>
    </row>
    <row r="3" spans="1:20" ht="12.75">
      <c r="A3" s="7"/>
      <c r="B3" s="29" t="s">
        <v>33</v>
      </c>
      <c r="C3" s="7"/>
      <c r="D3" s="7"/>
      <c r="F3" s="7"/>
      <c r="G3" s="7"/>
      <c r="H3" s="7"/>
      <c r="I3" s="7"/>
      <c r="J3" s="7"/>
      <c r="L3" s="7"/>
      <c r="M3" s="29" t="s">
        <v>34</v>
      </c>
      <c r="N3" s="7"/>
      <c r="O3" s="7"/>
      <c r="Q3" s="7"/>
      <c r="R3" s="7"/>
      <c r="S3" s="7"/>
      <c r="T3" s="7"/>
    </row>
    <row r="4" spans="1:20" s="32" customFormat="1" ht="9.75">
      <c r="A4" s="30" t="s">
        <v>108</v>
      </c>
      <c r="B4" s="31"/>
      <c r="C4" s="31"/>
      <c r="D4" s="31"/>
      <c r="F4" s="30"/>
      <c r="G4" s="31"/>
      <c r="H4" s="31"/>
      <c r="I4" s="31"/>
      <c r="J4" s="31"/>
      <c r="L4" s="30" t="s">
        <v>111</v>
      </c>
      <c r="M4" s="31"/>
      <c r="N4" s="31"/>
      <c r="O4" s="31"/>
      <c r="Q4" s="30"/>
      <c r="R4" s="31"/>
      <c r="S4" s="31"/>
      <c r="T4" s="31"/>
    </row>
    <row r="5" spans="1:20" s="32" customFormat="1" ht="9.75">
      <c r="A5" s="30" t="s">
        <v>109</v>
      </c>
      <c r="B5" s="31"/>
      <c r="C5" s="31"/>
      <c r="D5" s="31"/>
      <c r="F5" s="30"/>
      <c r="G5" s="31"/>
      <c r="H5" s="31"/>
      <c r="I5" s="31"/>
      <c r="J5" s="31"/>
      <c r="L5" s="30" t="s">
        <v>110</v>
      </c>
      <c r="M5" s="31"/>
      <c r="N5" s="31"/>
      <c r="O5" s="31"/>
      <c r="Q5" s="30"/>
      <c r="R5" s="31"/>
      <c r="S5" s="31"/>
      <c r="T5" s="31"/>
    </row>
    <row r="6" spans="1:20" s="32" customFormat="1" ht="9.75">
      <c r="A6" s="30"/>
      <c r="B6" s="31"/>
      <c r="C6" s="31"/>
      <c r="D6" s="31"/>
      <c r="F6" s="30"/>
      <c r="G6" s="31"/>
      <c r="H6" s="31"/>
      <c r="I6" s="31"/>
      <c r="J6" s="31"/>
      <c r="L6" s="30"/>
      <c r="M6" s="31"/>
      <c r="N6" s="31"/>
      <c r="O6" s="31"/>
      <c r="Q6" s="30"/>
      <c r="R6" s="31"/>
      <c r="S6" s="31"/>
      <c r="T6" s="31"/>
    </row>
    <row r="7" spans="1:20" s="32" customFormat="1" ht="22.5" customHeight="1">
      <c r="A7" s="32" t="s">
        <v>36</v>
      </c>
      <c r="B7" s="35" t="str">
        <f>II_posms!$C$38</f>
        <v>Andris Blūms- Anatolijs Livdāns</v>
      </c>
      <c r="C7" s="31"/>
      <c r="D7" s="31"/>
      <c r="F7" s="32" t="s">
        <v>37</v>
      </c>
      <c r="G7" s="35" t="str">
        <f>II_posms!$C$39</f>
        <v>Anatolijs Pimanovs- Mihails Borodins</v>
      </c>
      <c r="H7" s="31"/>
      <c r="I7" s="31"/>
      <c r="J7" s="31"/>
      <c r="L7" s="32" t="s">
        <v>36</v>
      </c>
      <c r="M7" s="35" t="str">
        <f>B7</f>
        <v>Andris Blūms- Anatolijs Livdāns</v>
      </c>
      <c r="N7" s="31"/>
      <c r="O7" s="31"/>
      <c r="Q7" s="32" t="s">
        <v>37</v>
      </c>
      <c r="R7" s="35" t="str">
        <f>G7</f>
        <v>Anatolijs Pimanovs- Mihails Borodins</v>
      </c>
      <c r="S7" s="31"/>
      <c r="T7" s="31"/>
    </row>
    <row r="8" spans="2:20" ht="12.75">
      <c r="B8" s="9"/>
      <c r="C8" s="182"/>
      <c r="D8" s="182"/>
      <c r="G8" s="9"/>
      <c r="H8" s="182"/>
      <c r="I8" s="182"/>
      <c r="J8" s="4"/>
      <c r="M8" s="9"/>
      <c r="N8" s="182"/>
      <c r="O8" s="182"/>
      <c r="R8" s="9"/>
      <c r="S8" s="182"/>
      <c r="T8" s="182"/>
    </row>
    <row r="9" spans="1:20" ht="12.75">
      <c r="A9" s="181" t="s">
        <v>38</v>
      </c>
      <c r="B9" s="183" t="s">
        <v>39</v>
      </c>
      <c r="C9" s="36" t="s">
        <v>40</v>
      </c>
      <c r="D9" s="37" t="s">
        <v>4</v>
      </c>
      <c r="F9" s="181" t="s">
        <v>38</v>
      </c>
      <c r="G9" s="183" t="s">
        <v>39</v>
      </c>
      <c r="H9" s="36" t="s">
        <v>40</v>
      </c>
      <c r="I9" s="37" t="s">
        <v>4</v>
      </c>
      <c r="J9" s="38"/>
      <c r="K9" s="39"/>
      <c r="L9" s="184" t="s">
        <v>38</v>
      </c>
      <c r="M9" s="183" t="s">
        <v>39</v>
      </c>
      <c r="N9" s="36" t="s">
        <v>40</v>
      </c>
      <c r="O9" s="37" t="s">
        <v>4</v>
      </c>
      <c r="Q9" s="181" t="s">
        <v>38</v>
      </c>
      <c r="R9" s="183" t="s">
        <v>39</v>
      </c>
      <c r="S9" s="36" t="s">
        <v>40</v>
      </c>
      <c r="T9" s="37" t="s">
        <v>4</v>
      </c>
    </row>
    <row r="10" spans="1:21" ht="15">
      <c r="A10" s="181"/>
      <c r="B10" s="183"/>
      <c r="C10" s="40" t="s">
        <v>41</v>
      </c>
      <c r="D10" s="41" t="s">
        <v>42</v>
      </c>
      <c r="F10" s="181"/>
      <c r="G10" s="183"/>
      <c r="H10" s="40" t="s">
        <v>41</v>
      </c>
      <c r="I10" s="41" t="s">
        <v>42</v>
      </c>
      <c r="J10" s="38"/>
      <c r="K10" s="42"/>
      <c r="L10" s="184"/>
      <c r="M10" s="183"/>
      <c r="N10" s="40" t="s">
        <v>41</v>
      </c>
      <c r="O10" s="41" t="s">
        <v>42</v>
      </c>
      <c r="Q10" s="181"/>
      <c r="R10" s="183"/>
      <c r="S10" s="40" t="s">
        <v>41</v>
      </c>
      <c r="T10" s="41" t="s">
        <v>42</v>
      </c>
      <c r="U10" s="43"/>
    </row>
    <row r="11" spans="1:20" s="10" customFormat="1" ht="12.75">
      <c r="A11" s="44">
        <v>1</v>
      </c>
      <c r="B11" s="25" t="s">
        <v>43</v>
      </c>
      <c r="C11" s="50">
        <v>57</v>
      </c>
      <c r="D11" s="46">
        <f aca="true" t="shared" si="0" ref="D11:D30">C11*C11</f>
        <v>3249</v>
      </c>
      <c r="F11" s="44">
        <v>1</v>
      </c>
      <c r="G11" s="25" t="s">
        <v>43</v>
      </c>
      <c r="H11" s="50">
        <v>53</v>
      </c>
      <c r="I11" s="46">
        <f aca="true" t="shared" si="1" ref="I11:I30">H11*H11</f>
        <v>2809</v>
      </c>
      <c r="J11" s="47"/>
      <c r="K11" s="48"/>
      <c r="L11" s="49">
        <v>1</v>
      </c>
      <c r="M11" s="25" t="s">
        <v>43</v>
      </c>
      <c r="N11" s="50"/>
      <c r="O11" s="46">
        <f aca="true" t="shared" si="2" ref="O11:O30">N11*N11</f>
        <v>0</v>
      </c>
      <c r="Q11" s="44">
        <v>1</v>
      </c>
      <c r="R11" s="25" t="s">
        <v>43</v>
      </c>
      <c r="S11" s="50"/>
      <c r="T11" s="46">
        <f aca="true" t="shared" si="3" ref="T11:T30">S11*S11</f>
        <v>0</v>
      </c>
    </row>
    <row r="12" spans="1:20" s="10" customFormat="1" ht="12.75">
      <c r="A12" s="24">
        <v>2</v>
      </c>
      <c r="B12" s="25" t="s">
        <v>43</v>
      </c>
      <c r="C12" s="53"/>
      <c r="D12" s="46">
        <f t="shared" si="0"/>
        <v>0</v>
      </c>
      <c r="F12" s="24">
        <v>2</v>
      </c>
      <c r="G12" s="25" t="s">
        <v>43</v>
      </c>
      <c r="H12" s="53">
        <v>68</v>
      </c>
      <c r="I12" s="46">
        <f t="shared" si="1"/>
        <v>4624</v>
      </c>
      <c r="J12" s="47"/>
      <c r="K12" s="48"/>
      <c r="L12" s="52">
        <v>2</v>
      </c>
      <c r="M12" s="25" t="s">
        <v>43</v>
      </c>
      <c r="N12" s="51"/>
      <c r="O12" s="46">
        <f t="shared" si="2"/>
        <v>0</v>
      </c>
      <c r="Q12" s="24">
        <v>2</v>
      </c>
      <c r="R12" s="25" t="s">
        <v>43</v>
      </c>
      <c r="S12" s="51"/>
      <c r="T12" s="46">
        <f t="shared" si="3"/>
        <v>0</v>
      </c>
    </row>
    <row r="13" spans="1:20" s="10" customFormat="1" ht="12.75">
      <c r="A13" s="24">
        <v>3</v>
      </c>
      <c r="B13" s="25" t="s">
        <v>43</v>
      </c>
      <c r="C13" s="53"/>
      <c r="D13" s="46">
        <f t="shared" si="0"/>
        <v>0</v>
      </c>
      <c r="F13" s="24">
        <v>3</v>
      </c>
      <c r="G13" s="25" t="s">
        <v>43</v>
      </c>
      <c r="H13" s="53"/>
      <c r="I13" s="46">
        <f t="shared" si="1"/>
        <v>0</v>
      </c>
      <c r="J13" s="47"/>
      <c r="K13" s="48"/>
      <c r="L13" s="52">
        <v>3</v>
      </c>
      <c r="M13" s="25" t="s">
        <v>43</v>
      </c>
      <c r="N13" s="53"/>
      <c r="O13" s="46">
        <f t="shared" si="2"/>
        <v>0</v>
      </c>
      <c r="Q13" s="24">
        <v>3</v>
      </c>
      <c r="R13" s="25" t="s">
        <v>43</v>
      </c>
      <c r="S13" s="53"/>
      <c r="T13" s="46">
        <f t="shared" si="3"/>
        <v>0</v>
      </c>
    </row>
    <row r="14" spans="1:20" s="10" customFormat="1" ht="12.75">
      <c r="A14" s="24">
        <v>4</v>
      </c>
      <c r="B14" s="25" t="s">
        <v>44</v>
      </c>
      <c r="C14" s="53">
        <v>25</v>
      </c>
      <c r="D14" s="46">
        <f t="shared" si="0"/>
        <v>625</v>
      </c>
      <c r="F14" s="24">
        <v>4</v>
      </c>
      <c r="G14" s="25" t="s">
        <v>43</v>
      </c>
      <c r="H14" s="53"/>
      <c r="I14" s="46">
        <f t="shared" si="1"/>
        <v>0</v>
      </c>
      <c r="J14" s="47"/>
      <c r="K14" s="48"/>
      <c r="L14" s="52">
        <v>4</v>
      </c>
      <c r="M14" s="25" t="s">
        <v>43</v>
      </c>
      <c r="N14" s="53"/>
      <c r="O14" s="46">
        <f t="shared" si="2"/>
        <v>0</v>
      </c>
      <c r="Q14" s="24">
        <v>4</v>
      </c>
      <c r="R14" s="25" t="s">
        <v>43</v>
      </c>
      <c r="S14" s="53"/>
      <c r="T14" s="46">
        <f t="shared" si="3"/>
        <v>0</v>
      </c>
    </row>
    <row r="15" spans="1:20" s="10" customFormat="1" ht="12.75">
      <c r="A15" s="24">
        <v>5</v>
      </c>
      <c r="B15" s="25" t="s">
        <v>44</v>
      </c>
      <c r="C15" s="53">
        <v>25</v>
      </c>
      <c r="D15" s="46">
        <f t="shared" si="0"/>
        <v>625</v>
      </c>
      <c r="F15" s="24">
        <v>5</v>
      </c>
      <c r="G15" s="25" t="s">
        <v>43</v>
      </c>
      <c r="H15" s="53"/>
      <c r="I15" s="46">
        <f t="shared" si="1"/>
        <v>0</v>
      </c>
      <c r="J15" s="47"/>
      <c r="K15" s="48"/>
      <c r="L15" s="52">
        <v>5</v>
      </c>
      <c r="M15" s="25" t="s">
        <v>43</v>
      </c>
      <c r="N15" s="53"/>
      <c r="O15" s="46">
        <f t="shared" si="2"/>
        <v>0</v>
      </c>
      <c r="Q15" s="24">
        <v>5</v>
      </c>
      <c r="R15" s="25" t="s">
        <v>43</v>
      </c>
      <c r="S15" s="53"/>
      <c r="T15" s="46">
        <f t="shared" si="3"/>
        <v>0</v>
      </c>
    </row>
    <row r="16" spans="1:20" s="10" customFormat="1" ht="12.75">
      <c r="A16" s="24">
        <v>6</v>
      </c>
      <c r="B16" s="25" t="s">
        <v>44</v>
      </c>
      <c r="C16" s="53">
        <v>35</v>
      </c>
      <c r="D16" s="46">
        <f t="shared" si="0"/>
        <v>1225</v>
      </c>
      <c r="F16" s="24">
        <v>6</v>
      </c>
      <c r="G16" s="25" t="s">
        <v>43</v>
      </c>
      <c r="H16" s="53"/>
      <c r="I16" s="46">
        <f t="shared" si="1"/>
        <v>0</v>
      </c>
      <c r="J16" s="47"/>
      <c r="K16" s="48"/>
      <c r="L16" s="52">
        <v>6</v>
      </c>
      <c r="M16" s="25" t="s">
        <v>43</v>
      </c>
      <c r="N16" s="53"/>
      <c r="O16" s="46">
        <f t="shared" si="2"/>
        <v>0</v>
      </c>
      <c r="Q16" s="24">
        <v>6</v>
      </c>
      <c r="R16" s="25" t="s">
        <v>43</v>
      </c>
      <c r="S16" s="53"/>
      <c r="T16" s="46">
        <f t="shared" si="3"/>
        <v>0</v>
      </c>
    </row>
    <row r="17" spans="1:20" s="10" customFormat="1" ht="12.75">
      <c r="A17" s="24">
        <v>7</v>
      </c>
      <c r="B17" s="25" t="s">
        <v>44</v>
      </c>
      <c r="C17" s="53"/>
      <c r="D17" s="46">
        <f t="shared" si="0"/>
        <v>0</v>
      </c>
      <c r="F17" s="24">
        <v>7</v>
      </c>
      <c r="G17" s="25" t="s">
        <v>43</v>
      </c>
      <c r="H17" s="53"/>
      <c r="I17" s="46">
        <f t="shared" si="1"/>
        <v>0</v>
      </c>
      <c r="J17" s="47"/>
      <c r="K17" s="48"/>
      <c r="L17" s="52">
        <v>7</v>
      </c>
      <c r="M17" s="25" t="s">
        <v>44</v>
      </c>
      <c r="N17" s="53"/>
      <c r="O17" s="46">
        <f t="shared" si="2"/>
        <v>0</v>
      </c>
      <c r="Q17" s="24">
        <v>7</v>
      </c>
      <c r="R17" s="25" t="s">
        <v>44</v>
      </c>
      <c r="S17" s="53"/>
      <c r="T17" s="46">
        <f t="shared" si="3"/>
        <v>0</v>
      </c>
    </row>
    <row r="18" spans="1:20" s="10" customFormat="1" ht="12.75">
      <c r="A18" s="24">
        <v>8</v>
      </c>
      <c r="B18" s="25" t="s">
        <v>44</v>
      </c>
      <c r="C18" s="53"/>
      <c r="D18" s="46">
        <f t="shared" si="0"/>
        <v>0</v>
      </c>
      <c r="F18" s="24">
        <v>8</v>
      </c>
      <c r="G18" s="25" t="s">
        <v>44</v>
      </c>
      <c r="H18" s="53"/>
      <c r="I18" s="46">
        <f t="shared" si="1"/>
        <v>0</v>
      </c>
      <c r="J18" s="47"/>
      <c r="K18" s="48"/>
      <c r="L18" s="52">
        <v>8</v>
      </c>
      <c r="M18" s="25" t="s">
        <v>44</v>
      </c>
      <c r="N18" s="53"/>
      <c r="O18" s="46">
        <f t="shared" si="2"/>
        <v>0</v>
      </c>
      <c r="Q18" s="24">
        <v>8</v>
      </c>
      <c r="R18" s="25" t="s">
        <v>44</v>
      </c>
      <c r="S18" s="53"/>
      <c r="T18" s="46">
        <f t="shared" si="3"/>
        <v>0</v>
      </c>
    </row>
    <row r="19" spans="1:20" s="10" customFormat="1" ht="12.75">
      <c r="A19" s="24">
        <v>9</v>
      </c>
      <c r="B19" s="25" t="s">
        <v>44</v>
      </c>
      <c r="C19" s="53"/>
      <c r="D19" s="46">
        <f t="shared" si="0"/>
        <v>0</v>
      </c>
      <c r="F19" s="24">
        <v>9</v>
      </c>
      <c r="G19" s="25" t="s">
        <v>44</v>
      </c>
      <c r="H19" s="53"/>
      <c r="I19" s="46">
        <f t="shared" si="1"/>
        <v>0</v>
      </c>
      <c r="J19" s="47"/>
      <c r="K19" s="48"/>
      <c r="L19" s="52">
        <v>9</v>
      </c>
      <c r="M19" s="25" t="s">
        <v>44</v>
      </c>
      <c r="N19" s="53"/>
      <c r="O19" s="46">
        <f t="shared" si="2"/>
        <v>0</v>
      </c>
      <c r="Q19" s="24">
        <v>9</v>
      </c>
      <c r="R19" s="25" t="s">
        <v>44</v>
      </c>
      <c r="S19" s="53"/>
      <c r="T19" s="46">
        <f t="shared" si="3"/>
        <v>0</v>
      </c>
    </row>
    <row r="20" spans="1:20" s="10" customFormat="1" ht="12.75">
      <c r="A20" s="24">
        <v>10</v>
      </c>
      <c r="B20" s="25" t="s">
        <v>44</v>
      </c>
      <c r="C20" s="53"/>
      <c r="D20" s="46">
        <f t="shared" si="0"/>
        <v>0</v>
      </c>
      <c r="F20" s="24">
        <v>10</v>
      </c>
      <c r="G20" s="25" t="s">
        <v>44</v>
      </c>
      <c r="H20" s="53"/>
      <c r="I20" s="46">
        <f t="shared" si="1"/>
        <v>0</v>
      </c>
      <c r="J20" s="47"/>
      <c r="K20" s="48"/>
      <c r="L20" s="52">
        <v>10</v>
      </c>
      <c r="M20" s="25" t="s">
        <v>44</v>
      </c>
      <c r="N20" s="53"/>
      <c r="O20" s="46">
        <f t="shared" si="2"/>
        <v>0</v>
      </c>
      <c r="Q20" s="24">
        <v>10</v>
      </c>
      <c r="R20" s="25" t="s">
        <v>44</v>
      </c>
      <c r="S20" s="53"/>
      <c r="T20" s="46">
        <f t="shared" si="3"/>
        <v>0</v>
      </c>
    </row>
    <row r="21" spans="1:20" s="10" customFormat="1" ht="12.75">
      <c r="A21" s="24">
        <v>11</v>
      </c>
      <c r="B21" s="25" t="s">
        <v>44</v>
      </c>
      <c r="C21" s="53"/>
      <c r="D21" s="46">
        <f t="shared" si="0"/>
        <v>0</v>
      </c>
      <c r="F21" s="24">
        <v>11</v>
      </c>
      <c r="G21" s="25" t="s">
        <v>44</v>
      </c>
      <c r="H21" s="53"/>
      <c r="I21" s="46">
        <f t="shared" si="1"/>
        <v>0</v>
      </c>
      <c r="J21" s="47"/>
      <c r="K21" s="48"/>
      <c r="L21" s="52">
        <v>11</v>
      </c>
      <c r="M21" s="25" t="s">
        <v>44</v>
      </c>
      <c r="N21" s="53"/>
      <c r="O21" s="46">
        <f t="shared" si="2"/>
        <v>0</v>
      </c>
      <c r="Q21" s="24">
        <v>11</v>
      </c>
      <c r="R21" s="25" t="s">
        <v>44</v>
      </c>
      <c r="S21" s="53"/>
      <c r="T21" s="46">
        <f t="shared" si="3"/>
        <v>0</v>
      </c>
    </row>
    <row r="22" spans="1:20" s="10" customFormat="1" ht="12.75">
      <c r="A22" s="24">
        <v>12</v>
      </c>
      <c r="B22" s="25" t="s">
        <v>44</v>
      </c>
      <c r="C22" s="53"/>
      <c r="D22" s="46">
        <f t="shared" si="0"/>
        <v>0</v>
      </c>
      <c r="F22" s="24">
        <v>12</v>
      </c>
      <c r="G22" s="25" t="s">
        <v>44</v>
      </c>
      <c r="H22" s="53"/>
      <c r="I22" s="46">
        <f t="shared" si="1"/>
        <v>0</v>
      </c>
      <c r="J22" s="47"/>
      <c r="K22" s="48"/>
      <c r="L22" s="52">
        <v>12</v>
      </c>
      <c r="M22" s="25" t="s">
        <v>44</v>
      </c>
      <c r="N22" s="53"/>
      <c r="O22" s="46">
        <f t="shared" si="2"/>
        <v>0</v>
      </c>
      <c r="Q22" s="24">
        <v>12</v>
      </c>
      <c r="R22" s="25" t="s">
        <v>44</v>
      </c>
      <c r="S22" s="53"/>
      <c r="T22" s="46">
        <f t="shared" si="3"/>
        <v>0</v>
      </c>
    </row>
    <row r="23" spans="1:20" s="10" customFormat="1" ht="12.75">
      <c r="A23" s="24">
        <v>13</v>
      </c>
      <c r="B23" s="25" t="s">
        <v>44</v>
      </c>
      <c r="C23" s="53"/>
      <c r="D23" s="46">
        <f t="shared" si="0"/>
        <v>0</v>
      </c>
      <c r="F23" s="24">
        <v>13</v>
      </c>
      <c r="G23" s="25" t="s">
        <v>44</v>
      </c>
      <c r="H23" s="53"/>
      <c r="I23" s="46">
        <f t="shared" si="1"/>
        <v>0</v>
      </c>
      <c r="J23" s="47"/>
      <c r="K23" s="48"/>
      <c r="L23" s="52">
        <v>13</v>
      </c>
      <c r="M23" s="25" t="s">
        <v>44</v>
      </c>
      <c r="N23" s="53"/>
      <c r="O23" s="46">
        <f t="shared" si="2"/>
        <v>0</v>
      </c>
      <c r="Q23" s="24">
        <v>13</v>
      </c>
      <c r="R23" s="25" t="s">
        <v>44</v>
      </c>
      <c r="S23" s="53"/>
      <c r="T23" s="46">
        <f t="shared" si="3"/>
        <v>0</v>
      </c>
    </row>
    <row r="24" spans="1:20" s="10" customFormat="1" ht="12.75">
      <c r="A24" s="24">
        <v>14</v>
      </c>
      <c r="B24" s="25" t="s">
        <v>44</v>
      </c>
      <c r="C24" s="53"/>
      <c r="D24" s="46">
        <f t="shared" si="0"/>
        <v>0</v>
      </c>
      <c r="F24" s="24">
        <v>14</v>
      </c>
      <c r="G24" s="25" t="s">
        <v>44</v>
      </c>
      <c r="H24" s="53"/>
      <c r="I24" s="46">
        <f t="shared" si="1"/>
        <v>0</v>
      </c>
      <c r="J24" s="47"/>
      <c r="K24" s="48"/>
      <c r="L24" s="52">
        <v>14</v>
      </c>
      <c r="M24" s="25" t="s">
        <v>44</v>
      </c>
      <c r="N24" s="53"/>
      <c r="O24" s="46">
        <f t="shared" si="2"/>
        <v>0</v>
      </c>
      <c r="Q24" s="24">
        <v>14</v>
      </c>
      <c r="R24" s="25" t="s">
        <v>44</v>
      </c>
      <c r="S24" s="53"/>
      <c r="T24" s="46">
        <f t="shared" si="3"/>
        <v>0</v>
      </c>
    </row>
    <row r="25" spans="1:20" s="10" customFormat="1" ht="12.75">
      <c r="A25" s="24">
        <v>15</v>
      </c>
      <c r="B25" s="25" t="s">
        <v>44</v>
      </c>
      <c r="C25" s="53"/>
      <c r="D25" s="46">
        <f t="shared" si="0"/>
        <v>0</v>
      </c>
      <c r="F25" s="24">
        <v>15</v>
      </c>
      <c r="G25" s="25" t="s">
        <v>44</v>
      </c>
      <c r="H25" s="53"/>
      <c r="I25" s="46">
        <f t="shared" si="1"/>
        <v>0</v>
      </c>
      <c r="J25" s="47"/>
      <c r="K25" s="48"/>
      <c r="L25" s="52">
        <v>15</v>
      </c>
      <c r="M25" s="25" t="s">
        <v>44</v>
      </c>
      <c r="N25" s="53"/>
      <c r="O25" s="46">
        <f t="shared" si="2"/>
        <v>0</v>
      </c>
      <c r="Q25" s="24">
        <v>15</v>
      </c>
      <c r="R25" s="25" t="s">
        <v>44</v>
      </c>
      <c r="S25" s="53"/>
      <c r="T25" s="46">
        <f t="shared" si="3"/>
        <v>0</v>
      </c>
    </row>
    <row r="26" spans="1:20" s="10" customFormat="1" ht="12.75">
      <c r="A26" s="24">
        <v>16</v>
      </c>
      <c r="B26" s="25" t="s">
        <v>44</v>
      </c>
      <c r="C26" s="53"/>
      <c r="D26" s="46">
        <f t="shared" si="0"/>
        <v>0</v>
      </c>
      <c r="F26" s="24">
        <v>16</v>
      </c>
      <c r="G26" s="25" t="s">
        <v>44</v>
      </c>
      <c r="H26" s="53"/>
      <c r="I26" s="46">
        <f t="shared" si="1"/>
        <v>0</v>
      </c>
      <c r="J26" s="47"/>
      <c r="K26" s="48"/>
      <c r="L26" s="52">
        <v>16</v>
      </c>
      <c r="M26" s="25" t="s">
        <v>44</v>
      </c>
      <c r="N26" s="53"/>
      <c r="O26" s="46">
        <f t="shared" si="2"/>
        <v>0</v>
      </c>
      <c r="Q26" s="24">
        <v>16</v>
      </c>
      <c r="R26" s="25" t="s">
        <v>44</v>
      </c>
      <c r="S26" s="53"/>
      <c r="T26" s="46">
        <f t="shared" si="3"/>
        <v>0</v>
      </c>
    </row>
    <row r="27" spans="1:20" s="10" customFormat="1" ht="12.75">
      <c r="A27" s="24">
        <v>17</v>
      </c>
      <c r="B27" s="25" t="s">
        <v>44</v>
      </c>
      <c r="C27" s="53"/>
      <c r="D27" s="46">
        <f t="shared" si="0"/>
        <v>0</v>
      </c>
      <c r="F27" s="24">
        <v>17</v>
      </c>
      <c r="G27" s="25" t="s">
        <v>44</v>
      </c>
      <c r="H27" s="53"/>
      <c r="I27" s="46">
        <f t="shared" si="1"/>
        <v>0</v>
      </c>
      <c r="J27" s="47"/>
      <c r="K27" s="48"/>
      <c r="L27" s="52">
        <v>17</v>
      </c>
      <c r="M27" s="25" t="s">
        <v>44</v>
      </c>
      <c r="N27" s="53"/>
      <c r="O27" s="46">
        <f t="shared" si="2"/>
        <v>0</v>
      </c>
      <c r="Q27" s="24">
        <v>17</v>
      </c>
      <c r="R27" s="25" t="s">
        <v>44</v>
      </c>
      <c r="S27" s="53"/>
      <c r="T27" s="46">
        <f t="shared" si="3"/>
        <v>0</v>
      </c>
    </row>
    <row r="28" spans="1:20" s="10" customFormat="1" ht="12.75">
      <c r="A28" s="24">
        <v>18</v>
      </c>
      <c r="B28" s="25" t="s">
        <v>44</v>
      </c>
      <c r="C28" s="53"/>
      <c r="D28" s="46">
        <f t="shared" si="0"/>
        <v>0</v>
      </c>
      <c r="F28" s="24">
        <v>18</v>
      </c>
      <c r="G28" s="25" t="s">
        <v>44</v>
      </c>
      <c r="H28" s="53"/>
      <c r="I28" s="46">
        <f t="shared" si="1"/>
        <v>0</v>
      </c>
      <c r="J28" s="47"/>
      <c r="K28" s="48"/>
      <c r="L28" s="52">
        <v>18</v>
      </c>
      <c r="M28" s="25" t="s">
        <v>44</v>
      </c>
      <c r="N28" s="53"/>
      <c r="O28" s="46">
        <f t="shared" si="2"/>
        <v>0</v>
      </c>
      <c r="Q28" s="24">
        <v>18</v>
      </c>
      <c r="R28" s="25" t="s">
        <v>44</v>
      </c>
      <c r="S28" s="53"/>
      <c r="T28" s="46">
        <f t="shared" si="3"/>
        <v>0</v>
      </c>
    </row>
    <row r="29" spans="1:20" s="10" customFormat="1" ht="12.75">
      <c r="A29" s="24">
        <v>19</v>
      </c>
      <c r="B29" s="25" t="s">
        <v>44</v>
      </c>
      <c r="C29" s="53"/>
      <c r="D29" s="46">
        <f t="shared" si="0"/>
        <v>0</v>
      </c>
      <c r="F29" s="24">
        <v>19</v>
      </c>
      <c r="G29" s="25" t="s">
        <v>44</v>
      </c>
      <c r="H29" s="53"/>
      <c r="I29" s="46">
        <f t="shared" si="1"/>
        <v>0</v>
      </c>
      <c r="J29" s="47"/>
      <c r="K29" s="48"/>
      <c r="L29" s="52">
        <v>19</v>
      </c>
      <c r="M29" s="25" t="s">
        <v>44</v>
      </c>
      <c r="N29" s="53"/>
      <c r="O29" s="46">
        <f t="shared" si="2"/>
        <v>0</v>
      </c>
      <c r="Q29" s="24">
        <v>19</v>
      </c>
      <c r="R29" s="25" t="s">
        <v>44</v>
      </c>
      <c r="S29" s="53"/>
      <c r="T29" s="46">
        <f t="shared" si="3"/>
        <v>0</v>
      </c>
    </row>
    <row r="30" spans="1:20" s="10" customFormat="1" ht="15" customHeight="1">
      <c r="A30" s="24">
        <v>20</v>
      </c>
      <c r="B30" s="54" t="s">
        <v>44</v>
      </c>
      <c r="C30" s="55"/>
      <c r="D30" s="46">
        <f t="shared" si="0"/>
        <v>0</v>
      </c>
      <c r="F30" s="24">
        <v>20</v>
      </c>
      <c r="G30" s="54" t="s">
        <v>44</v>
      </c>
      <c r="H30" s="55"/>
      <c r="I30" s="46">
        <f t="shared" si="1"/>
        <v>0</v>
      </c>
      <c r="J30" s="47"/>
      <c r="K30" s="48"/>
      <c r="L30" s="52">
        <v>20</v>
      </c>
      <c r="M30" s="54" t="s">
        <v>44</v>
      </c>
      <c r="N30" s="55"/>
      <c r="O30" s="46">
        <f t="shared" si="2"/>
        <v>0</v>
      </c>
      <c r="Q30" s="24">
        <v>20</v>
      </c>
      <c r="R30" s="54" t="s">
        <v>44</v>
      </c>
      <c r="S30" s="55"/>
      <c r="T30" s="46">
        <f t="shared" si="3"/>
        <v>0</v>
      </c>
    </row>
    <row r="31" spans="1:20" s="10" customFormat="1" ht="12.75">
      <c r="A31" s="24">
        <v>21</v>
      </c>
      <c r="B31" s="54"/>
      <c r="C31" s="55"/>
      <c r="D31" s="46"/>
      <c r="F31" s="24">
        <v>21</v>
      </c>
      <c r="G31" s="54"/>
      <c r="H31" s="55"/>
      <c r="I31" s="46"/>
      <c r="J31" s="47"/>
      <c r="K31" s="48"/>
      <c r="L31" s="52">
        <v>21</v>
      </c>
      <c r="M31" s="54"/>
      <c r="N31" s="55"/>
      <c r="O31" s="46"/>
      <c r="Q31" s="24">
        <v>21</v>
      </c>
      <c r="R31" s="54"/>
      <c r="S31" s="55"/>
      <c r="T31" s="46"/>
    </row>
    <row r="32" spans="1:20" s="10" customFormat="1" ht="12.75">
      <c r="A32" s="24">
        <v>22</v>
      </c>
      <c r="B32" s="54"/>
      <c r="C32" s="55"/>
      <c r="D32" s="46"/>
      <c r="F32" s="24">
        <v>22</v>
      </c>
      <c r="G32" s="54"/>
      <c r="H32" s="55"/>
      <c r="I32" s="46"/>
      <c r="J32" s="47"/>
      <c r="K32" s="48"/>
      <c r="L32" s="52">
        <v>22</v>
      </c>
      <c r="M32" s="54"/>
      <c r="N32" s="55"/>
      <c r="O32" s="46"/>
      <c r="Q32" s="24">
        <v>22</v>
      </c>
      <c r="R32" s="54"/>
      <c r="S32" s="55"/>
      <c r="T32" s="46"/>
    </row>
    <row r="33" spans="1:20" s="10" customFormat="1" ht="12.75">
      <c r="A33" s="24">
        <v>23</v>
      </c>
      <c r="B33" s="54"/>
      <c r="C33" s="55"/>
      <c r="D33" s="46"/>
      <c r="F33" s="24">
        <v>23</v>
      </c>
      <c r="G33" s="54"/>
      <c r="H33" s="55"/>
      <c r="I33" s="46"/>
      <c r="J33" s="47"/>
      <c r="K33" s="48"/>
      <c r="L33" s="52">
        <v>23</v>
      </c>
      <c r="M33" s="54"/>
      <c r="N33" s="55"/>
      <c r="O33" s="46"/>
      <c r="Q33" s="24">
        <v>23</v>
      </c>
      <c r="R33" s="54"/>
      <c r="S33" s="55"/>
      <c r="T33" s="46"/>
    </row>
    <row r="34" spans="1:20" s="10" customFormat="1" ht="12.75">
      <c r="A34" s="24">
        <v>24</v>
      </c>
      <c r="B34" s="54"/>
      <c r="C34" s="55"/>
      <c r="D34" s="46"/>
      <c r="F34" s="24">
        <v>24</v>
      </c>
      <c r="G34" s="54"/>
      <c r="H34" s="55"/>
      <c r="I34" s="46"/>
      <c r="J34" s="47"/>
      <c r="K34" s="48"/>
      <c r="L34" s="52">
        <v>24</v>
      </c>
      <c r="M34" s="54"/>
      <c r="N34" s="55"/>
      <c r="O34" s="46"/>
      <c r="Q34" s="24">
        <v>24</v>
      </c>
      <c r="R34" s="54"/>
      <c r="S34" s="55"/>
      <c r="T34" s="46"/>
    </row>
    <row r="35" spans="1:20" s="10" customFormat="1" ht="12.75">
      <c r="A35" s="27">
        <v>25</v>
      </c>
      <c r="B35" s="26"/>
      <c r="C35" s="56"/>
      <c r="D35" s="46"/>
      <c r="F35" s="27">
        <v>25</v>
      </c>
      <c r="G35" s="26"/>
      <c r="H35" s="56"/>
      <c r="I35" s="46"/>
      <c r="J35" s="47"/>
      <c r="K35" s="48"/>
      <c r="L35" s="57">
        <v>25</v>
      </c>
      <c r="M35" s="26"/>
      <c r="N35" s="56"/>
      <c r="O35" s="46"/>
      <c r="Q35" s="27">
        <v>25</v>
      </c>
      <c r="R35" s="26"/>
      <c r="S35" s="56"/>
      <c r="T35" s="46"/>
    </row>
    <row r="36" spans="1:20" s="62" customFormat="1" ht="15">
      <c r="A36" s="58"/>
      <c r="B36" s="59"/>
      <c r="C36" s="60"/>
      <c r="D36" s="61">
        <f>SUM(D11:D35)</f>
        <v>5724</v>
      </c>
      <c r="F36" s="58"/>
      <c r="G36" s="59"/>
      <c r="H36" s="60"/>
      <c r="I36" s="61">
        <f>SUM(I11:I35)</f>
        <v>7433</v>
      </c>
      <c r="J36" s="63"/>
      <c r="K36" s="64"/>
      <c r="L36" s="58"/>
      <c r="M36" s="59"/>
      <c r="N36" s="60"/>
      <c r="O36" s="61">
        <f>SUM(O11:O35)</f>
        <v>0</v>
      </c>
      <c r="Q36" s="58"/>
      <c r="R36" s="59"/>
      <c r="S36" s="60"/>
      <c r="T36" s="61">
        <f>SUM(T11:T35)</f>
        <v>0</v>
      </c>
    </row>
    <row r="37" spans="1:20" s="62" customFormat="1" ht="15">
      <c r="A37" s="65" t="s">
        <v>45</v>
      </c>
      <c r="B37" s="66"/>
      <c r="C37" s="59"/>
      <c r="D37" s="59"/>
      <c r="F37" s="65" t="s">
        <v>49</v>
      </c>
      <c r="G37" s="66"/>
      <c r="H37" s="59"/>
      <c r="I37" s="59"/>
      <c r="J37" s="59"/>
      <c r="L37" s="65"/>
      <c r="M37" s="66"/>
      <c r="N37" s="59"/>
      <c r="O37" s="59"/>
      <c r="Q37" s="65"/>
      <c r="R37" s="66"/>
      <c r="S37" s="59"/>
      <c r="T37" s="59"/>
    </row>
    <row r="38" spans="1:17" ht="12.75">
      <c r="A38" t="s">
        <v>46</v>
      </c>
      <c r="F38" t="s">
        <v>46</v>
      </c>
      <c r="L38" t="s">
        <v>46</v>
      </c>
      <c r="Q38" t="s">
        <v>46</v>
      </c>
    </row>
  </sheetData>
  <sheetProtection selectLockedCells="1" selectUnlockedCells="1"/>
  <mergeCells count="13">
    <mergeCell ref="S8:T8"/>
    <mergeCell ref="R9:R10"/>
    <mergeCell ref="A9:A10"/>
    <mergeCell ref="B9:B10"/>
    <mergeCell ref="F9:F10"/>
    <mergeCell ref="G9:G10"/>
    <mergeCell ref="F2:I2"/>
    <mergeCell ref="Q9:Q10"/>
    <mergeCell ref="C8:D8"/>
    <mergeCell ref="H8:I8"/>
    <mergeCell ref="N8:O8"/>
    <mergeCell ref="M9:M10"/>
    <mergeCell ref="L9:L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1">
      <selection activeCell="H19" sqref="H19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14062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7.42187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8" t="s">
        <v>31</v>
      </c>
      <c r="I1" s="28"/>
      <c r="J1" s="28"/>
    </row>
    <row r="2" spans="6:10" ht="12.75">
      <c r="F2" s="180" t="s">
        <v>32</v>
      </c>
      <c r="G2" s="180"/>
      <c r="H2" s="180"/>
      <c r="I2" s="180"/>
      <c r="J2" s="5"/>
    </row>
    <row r="3" spans="1:20" ht="12.75">
      <c r="A3" s="7"/>
      <c r="B3" s="29" t="s">
        <v>33</v>
      </c>
      <c r="C3" s="7"/>
      <c r="D3" s="7"/>
      <c r="F3" s="7"/>
      <c r="G3" s="7"/>
      <c r="H3" s="7"/>
      <c r="I3" s="7"/>
      <c r="J3" s="7"/>
      <c r="L3" s="7"/>
      <c r="M3" s="29" t="s">
        <v>34</v>
      </c>
      <c r="N3" s="7"/>
      <c r="O3" s="7"/>
      <c r="Q3" s="7"/>
      <c r="R3" s="7"/>
      <c r="S3" s="7"/>
      <c r="T3" s="7"/>
    </row>
    <row r="4" spans="1:20" s="32" customFormat="1" ht="9.75">
      <c r="A4" s="30" t="s">
        <v>108</v>
      </c>
      <c r="B4" s="31"/>
      <c r="C4" s="31"/>
      <c r="D4" s="31"/>
      <c r="F4" s="30"/>
      <c r="G4" s="31"/>
      <c r="H4" s="31"/>
      <c r="I4" s="31"/>
      <c r="J4" s="31"/>
      <c r="L4" s="30" t="s">
        <v>111</v>
      </c>
      <c r="M4" s="31"/>
      <c r="N4" s="31"/>
      <c r="O4" s="31"/>
      <c r="Q4" s="30"/>
      <c r="R4" s="31"/>
      <c r="S4" s="31"/>
      <c r="T4" s="31"/>
    </row>
    <row r="5" spans="1:20" s="32" customFormat="1" ht="9.75">
      <c r="A5" s="30" t="s">
        <v>109</v>
      </c>
      <c r="B5" s="31"/>
      <c r="C5" s="31"/>
      <c r="D5" s="31"/>
      <c r="F5" s="30"/>
      <c r="G5" s="31"/>
      <c r="H5" s="31"/>
      <c r="I5" s="31"/>
      <c r="J5" s="31"/>
      <c r="L5" s="30" t="s">
        <v>110</v>
      </c>
      <c r="M5" s="31"/>
      <c r="N5" s="31"/>
      <c r="O5" s="31"/>
      <c r="Q5" s="30"/>
      <c r="R5" s="31"/>
      <c r="S5" s="31"/>
      <c r="T5" s="31"/>
    </row>
    <row r="6" spans="1:18" s="32" customFormat="1" ht="15" customHeight="1">
      <c r="A6" s="32" t="s">
        <v>35</v>
      </c>
      <c r="B6" s="33" t="str">
        <f>II_posms!$B$42</f>
        <v>BSSA</v>
      </c>
      <c r="G6" s="34"/>
      <c r="L6" s="32" t="s">
        <v>35</v>
      </c>
      <c r="M6" s="33" t="str">
        <f>B6</f>
        <v>BSSA</v>
      </c>
      <c r="R6" s="34"/>
    </row>
    <row r="7" spans="1:20" s="32" customFormat="1" ht="22.5" customHeight="1">
      <c r="A7" s="32" t="s">
        <v>36</v>
      </c>
      <c r="B7" s="35" t="str">
        <f>II_posms!$C$41</f>
        <v>Žanis Buklovskis- Valts Rubans</v>
      </c>
      <c r="C7" s="31"/>
      <c r="D7" s="31"/>
      <c r="F7" s="32" t="s">
        <v>37</v>
      </c>
      <c r="G7" s="35" t="str">
        <f>II_posms!$C$42</f>
        <v>Kaspars Bramanis- Kalvis Ozoliņš</v>
      </c>
      <c r="H7" s="31"/>
      <c r="I7" s="31"/>
      <c r="J7" s="31"/>
      <c r="L7" s="32" t="s">
        <v>36</v>
      </c>
      <c r="M7" s="35" t="str">
        <f>B7</f>
        <v>Žanis Buklovskis- Valts Rubans</v>
      </c>
      <c r="N7" s="31"/>
      <c r="O7" s="31"/>
      <c r="Q7" s="32" t="s">
        <v>37</v>
      </c>
      <c r="R7" s="35" t="str">
        <f>G7</f>
        <v>Kaspars Bramanis- Kalvis Ozoliņš</v>
      </c>
      <c r="S7" s="31"/>
      <c r="T7" s="31"/>
    </row>
    <row r="8" spans="2:20" ht="12.75">
      <c r="B8" s="9"/>
      <c r="C8" s="182"/>
      <c r="D8" s="182"/>
      <c r="G8" s="9"/>
      <c r="H8" s="182"/>
      <c r="I8" s="182"/>
      <c r="J8" s="4"/>
      <c r="M8" s="9"/>
      <c r="N8" s="182"/>
      <c r="O8" s="182"/>
      <c r="R8" s="9"/>
      <c r="S8" s="182"/>
      <c r="T8" s="182"/>
    </row>
    <row r="9" spans="1:20" ht="12.75">
      <c r="A9" s="181" t="s">
        <v>38</v>
      </c>
      <c r="B9" s="183" t="s">
        <v>39</v>
      </c>
      <c r="C9" s="36" t="s">
        <v>40</v>
      </c>
      <c r="D9" s="37" t="s">
        <v>4</v>
      </c>
      <c r="F9" s="181" t="s">
        <v>38</v>
      </c>
      <c r="G9" s="183" t="s">
        <v>39</v>
      </c>
      <c r="H9" s="36" t="s">
        <v>40</v>
      </c>
      <c r="I9" s="37" t="s">
        <v>4</v>
      </c>
      <c r="J9" s="38"/>
      <c r="K9" s="39"/>
      <c r="L9" s="184" t="s">
        <v>38</v>
      </c>
      <c r="M9" s="183" t="s">
        <v>39</v>
      </c>
      <c r="N9" s="36" t="s">
        <v>40</v>
      </c>
      <c r="O9" s="37" t="s">
        <v>4</v>
      </c>
      <c r="Q9" s="181" t="s">
        <v>38</v>
      </c>
      <c r="R9" s="183" t="s">
        <v>39</v>
      </c>
      <c r="S9" s="36" t="s">
        <v>40</v>
      </c>
      <c r="T9" s="37" t="s">
        <v>4</v>
      </c>
    </row>
    <row r="10" spans="1:21" ht="15">
      <c r="A10" s="181"/>
      <c r="B10" s="183"/>
      <c r="C10" s="40" t="s">
        <v>41</v>
      </c>
      <c r="D10" s="41" t="s">
        <v>42</v>
      </c>
      <c r="F10" s="181"/>
      <c r="G10" s="183"/>
      <c r="H10" s="40" t="s">
        <v>41</v>
      </c>
      <c r="I10" s="41" t="s">
        <v>42</v>
      </c>
      <c r="J10" s="38"/>
      <c r="K10" s="42"/>
      <c r="L10" s="184"/>
      <c r="M10" s="183"/>
      <c r="N10" s="40" t="s">
        <v>41</v>
      </c>
      <c r="O10" s="41" t="s">
        <v>42</v>
      </c>
      <c r="Q10" s="181"/>
      <c r="R10" s="183"/>
      <c r="S10" s="40" t="s">
        <v>41</v>
      </c>
      <c r="T10" s="41" t="s">
        <v>42</v>
      </c>
      <c r="U10" s="43"/>
    </row>
    <row r="11" spans="1:20" s="10" customFormat="1" ht="12.75">
      <c r="A11" s="44">
        <v>1</v>
      </c>
      <c r="B11" s="25" t="s">
        <v>43</v>
      </c>
      <c r="C11" s="50"/>
      <c r="D11" s="46">
        <f aca="true" t="shared" si="0" ref="D11:D30">C11*C11</f>
        <v>0</v>
      </c>
      <c r="F11" s="44">
        <v>1</v>
      </c>
      <c r="G11" s="25" t="s">
        <v>43</v>
      </c>
      <c r="H11" s="50">
        <v>13</v>
      </c>
      <c r="I11" s="46">
        <f aca="true" t="shared" si="1" ref="I11:I30">H11*H11</f>
        <v>169</v>
      </c>
      <c r="J11" s="47"/>
      <c r="K11" s="48"/>
      <c r="L11" s="49">
        <v>1</v>
      </c>
      <c r="M11" s="45" t="s">
        <v>43</v>
      </c>
      <c r="N11" s="50"/>
      <c r="O11" s="46">
        <f aca="true" t="shared" si="2" ref="O11:O30">N11*N11</f>
        <v>0</v>
      </c>
      <c r="Q11" s="44">
        <v>1</v>
      </c>
      <c r="R11" s="25" t="s">
        <v>43</v>
      </c>
      <c r="S11" s="50"/>
      <c r="T11" s="46">
        <f aca="true" t="shared" si="3" ref="T11:T30">S11*S11</f>
        <v>0</v>
      </c>
    </row>
    <row r="12" spans="1:20" s="10" customFormat="1" ht="12.75">
      <c r="A12" s="24">
        <v>2</v>
      </c>
      <c r="B12" s="25" t="s">
        <v>43</v>
      </c>
      <c r="C12" s="53"/>
      <c r="D12" s="46">
        <f t="shared" si="0"/>
        <v>0</v>
      </c>
      <c r="F12" s="24">
        <v>2</v>
      </c>
      <c r="G12" s="25" t="s">
        <v>44</v>
      </c>
      <c r="H12" s="53">
        <v>15</v>
      </c>
      <c r="I12" s="46">
        <f t="shared" si="1"/>
        <v>225</v>
      </c>
      <c r="J12" s="47"/>
      <c r="K12" s="48"/>
      <c r="L12" s="52">
        <v>2</v>
      </c>
      <c r="M12" s="45" t="s">
        <v>43</v>
      </c>
      <c r="N12" s="51"/>
      <c r="O12" s="46">
        <f t="shared" si="2"/>
        <v>0</v>
      </c>
      <c r="Q12" s="24">
        <v>2</v>
      </c>
      <c r="R12" s="25" t="s">
        <v>43</v>
      </c>
      <c r="S12" s="51"/>
      <c r="T12" s="46">
        <f t="shared" si="3"/>
        <v>0</v>
      </c>
    </row>
    <row r="13" spans="1:20" s="10" customFormat="1" ht="12.75">
      <c r="A13" s="24">
        <v>3</v>
      </c>
      <c r="B13" s="25" t="s">
        <v>43</v>
      </c>
      <c r="C13" s="53"/>
      <c r="D13" s="46">
        <f t="shared" si="0"/>
        <v>0</v>
      </c>
      <c r="F13" s="24">
        <v>3</v>
      </c>
      <c r="G13" s="25" t="s">
        <v>44</v>
      </c>
      <c r="H13" s="53">
        <v>13</v>
      </c>
      <c r="I13" s="46">
        <f t="shared" si="1"/>
        <v>169</v>
      </c>
      <c r="J13" s="47"/>
      <c r="K13" s="48"/>
      <c r="L13" s="52">
        <v>3</v>
      </c>
      <c r="M13" s="45" t="s">
        <v>43</v>
      </c>
      <c r="N13" s="53"/>
      <c r="O13" s="46">
        <f t="shared" si="2"/>
        <v>0</v>
      </c>
      <c r="Q13" s="24">
        <v>3</v>
      </c>
      <c r="R13" s="25" t="s">
        <v>43</v>
      </c>
      <c r="S13" s="53"/>
      <c r="T13" s="46">
        <f t="shared" si="3"/>
        <v>0</v>
      </c>
    </row>
    <row r="14" spans="1:20" s="10" customFormat="1" ht="12.75">
      <c r="A14" s="24">
        <v>4</v>
      </c>
      <c r="B14" s="25" t="s">
        <v>43</v>
      </c>
      <c r="C14" s="53"/>
      <c r="D14" s="46">
        <f t="shared" si="0"/>
        <v>0</v>
      </c>
      <c r="F14" s="24">
        <v>4</v>
      </c>
      <c r="G14" s="25" t="s">
        <v>44</v>
      </c>
      <c r="H14" s="53">
        <v>18</v>
      </c>
      <c r="I14" s="46">
        <f t="shared" si="1"/>
        <v>324</v>
      </c>
      <c r="J14" s="47"/>
      <c r="K14" s="48"/>
      <c r="L14" s="52">
        <v>4</v>
      </c>
      <c r="M14" s="45" t="s">
        <v>43</v>
      </c>
      <c r="N14" s="53"/>
      <c r="O14" s="46">
        <f t="shared" si="2"/>
        <v>0</v>
      </c>
      <c r="Q14" s="24">
        <v>4</v>
      </c>
      <c r="R14" s="25" t="s">
        <v>43</v>
      </c>
      <c r="S14" s="53"/>
      <c r="T14" s="46">
        <f t="shared" si="3"/>
        <v>0</v>
      </c>
    </row>
    <row r="15" spans="1:20" s="10" customFormat="1" ht="12.75">
      <c r="A15" s="24">
        <v>5</v>
      </c>
      <c r="B15" s="25" t="s">
        <v>44</v>
      </c>
      <c r="C15" s="53">
        <v>23</v>
      </c>
      <c r="D15" s="46">
        <f t="shared" si="0"/>
        <v>529</v>
      </c>
      <c r="F15" s="24">
        <v>5</v>
      </c>
      <c r="G15" s="25" t="s">
        <v>44</v>
      </c>
      <c r="H15" s="53">
        <v>13</v>
      </c>
      <c r="I15" s="46">
        <f t="shared" si="1"/>
        <v>169</v>
      </c>
      <c r="J15" s="47"/>
      <c r="K15" s="48"/>
      <c r="L15" s="52">
        <v>5</v>
      </c>
      <c r="M15" s="45" t="s">
        <v>43</v>
      </c>
      <c r="N15" s="53"/>
      <c r="O15" s="46">
        <f t="shared" si="2"/>
        <v>0</v>
      </c>
      <c r="Q15" s="24">
        <v>5</v>
      </c>
      <c r="R15" s="25" t="s">
        <v>43</v>
      </c>
      <c r="S15" s="53"/>
      <c r="T15" s="46">
        <f t="shared" si="3"/>
        <v>0</v>
      </c>
    </row>
    <row r="16" spans="1:20" s="10" customFormat="1" ht="12.75">
      <c r="A16" s="24">
        <v>6</v>
      </c>
      <c r="B16" s="25" t="s">
        <v>44</v>
      </c>
      <c r="C16" s="53"/>
      <c r="D16" s="46">
        <f t="shared" si="0"/>
        <v>0</v>
      </c>
      <c r="F16" s="24">
        <v>6</v>
      </c>
      <c r="G16" s="25" t="s">
        <v>44</v>
      </c>
      <c r="H16" s="53">
        <v>24</v>
      </c>
      <c r="I16" s="46">
        <f t="shared" si="1"/>
        <v>576</v>
      </c>
      <c r="J16" s="47"/>
      <c r="K16" s="48"/>
      <c r="L16" s="52">
        <v>6</v>
      </c>
      <c r="M16" s="45" t="s">
        <v>43</v>
      </c>
      <c r="N16" s="53"/>
      <c r="O16" s="46">
        <f t="shared" si="2"/>
        <v>0</v>
      </c>
      <c r="Q16" s="24">
        <v>6</v>
      </c>
      <c r="R16" s="25" t="s">
        <v>43</v>
      </c>
      <c r="S16" s="53"/>
      <c r="T16" s="46">
        <f t="shared" si="3"/>
        <v>0</v>
      </c>
    </row>
    <row r="17" spans="1:20" s="10" customFormat="1" ht="12.75">
      <c r="A17" s="24">
        <v>7</v>
      </c>
      <c r="B17" s="25" t="s">
        <v>44</v>
      </c>
      <c r="C17" s="53"/>
      <c r="D17" s="46">
        <f t="shared" si="0"/>
        <v>0</v>
      </c>
      <c r="F17" s="24">
        <v>7</v>
      </c>
      <c r="G17" s="25" t="s">
        <v>44</v>
      </c>
      <c r="H17" s="53">
        <v>16</v>
      </c>
      <c r="I17" s="46">
        <f t="shared" si="1"/>
        <v>256</v>
      </c>
      <c r="J17" s="47"/>
      <c r="K17" s="48"/>
      <c r="L17" s="52">
        <v>7</v>
      </c>
      <c r="M17" s="25" t="s">
        <v>44</v>
      </c>
      <c r="N17" s="53"/>
      <c r="O17" s="46">
        <f t="shared" si="2"/>
        <v>0</v>
      </c>
      <c r="Q17" s="24">
        <v>7</v>
      </c>
      <c r="R17" s="25" t="s">
        <v>43</v>
      </c>
      <c r="S17" s="53"/>
      <c r="T17" s="46">
        <f t="shared" si="3"/>
        <v>0</v>
      </c>
    </row>
    <row r="18" spans="1:20" s="10" customFormat="1" ht="12.75">
      <c r="A18" s="24">
        <v>8</v>
      </c>
      <c r="B18" s="25" t="s">
        <v>44</v>
      </c>
      <c r="C18" s="53"/>
      <c r="D18" s="46">
        <f t="shared" si="0"/>
        <v>0</v>
      </c>
      <c r="F18" s="24">
        <v>8</v>
      </c>
      <c r="G18" s="25" t="s">
        <v>44</v>
      </c>
      <c r="H18" s="53">
        <v>17</v>
      </c>
      <c r="I18" s="46">
        <f t="shared" si="1"/>
        <v>289</v>
      </c>
      <c r="J18" s="47"/>
      <c r="K18" s="48"/>
      <c r="L18" s="52">
        <v>8</v>
      </c>
      <c r="M18" s="25" t="s">
        <v>44</v>
      </c>
      <c r="N18" s="53"/>
      <c r="O18" s="46">
        <f t="shared" si="2"/>
        <v>0</v>
      </c>
      <c r="Q18" s="24">
        <v>8</v>
      </c>
      <c r="R18" s="25" t="s">
        <v>44</v>
      </c>
      <c r="S18" s="53"/>
      <c r="T18" s="46">
        <f t="shared" si="3"/>
        <v>0</v>
      </c>
    </row>
    <row r="19" spans="1:20" s="10" customFormat="1" ht="12.75">
      <c r="A19" s="24">
        <v>9</v>
      </c>
      <c r="B19" s="25" t="s">
        <v>44</v>
      </c>
      <c r="C19" s="53"/>
      <c r="D19" s="46">
        <f t="shared" si="0"/>
        <v>0</v>
      </c>
      <c r="F19" s="24">
        <v>9</v>
      </c>
      <c r="G19" s="25" t="s">
        <v>44</v>
      </c>
      <c r="H19" s="53"/>
      <c r="I19" s="46">
        <f t="shared" si="1"/>
        <v>0</v>
      </c>
      <c r="J19" s="47"/>
      <c r="K19" s="48"/>
      <c r="L19" s="52">
        <v>9</v>
      </c>
      <c r="M19" s="25" t="s">
        <v>44</v>
      </c>
      <c r="N19" s="53"/>
      <c r="O19" s="46">
        <f t="shared" si="2"/>
        <v>0</v>
      </c>
      <c r="Q19" s="24">
        <v>9</v>
      </c>
      <c r="R19" s="25" t="s">
        <v>44</v>
      </c>
      <c r="S19" s="53"/>
      <c r="T19" s="46">
        <f t="shared" si="3"/>
        <v>0</v>
      </c>
    </row>
    <row r="20" spans="1:20" s="10" customFormat="1" ht="12.75">
      <c r="A20" s="24">
        <v>10</v>
      </c>
      <c r="B20" s="25" t="s">
        <v>44</v>
      </c>
      <c r="C20" s="53"/>
      <c r="D20" s="46">
        <f t="shared" si="0"/>
        <v>0</v>
      </c>
      <c r="F20" s="24">
        <v>10</v>
      </c>
      <c r="G20" s="25" t="s">
        <v>44</v>
      </c>
      <c r="H20" s="53"/>
      <c r="I20" s="46">
        <f t="shared" si="1"/>
        <v>0</v>
      </c>
      <c r="J20" s="47"/>
      <c r="K20" s="48"/>
      <c r="L20" s="52">
        <v>10</v>
      </c>
      <c r="M20" s="25" t="s">
        <v>44</v>
      </c>
      <c r="N20" s="53"/>
      <c r="O20" s="46">
        <f t="shared" si="2"/>
        <v>0</v>
      </c>
      <c r="Q20" s="24">
        <v>10</v>
      </c>
      <c r="R20" s="25" t="s">
        <v>44</v>
      </c>
      <c r="S20" s="53"/>
      <c r="T20" s="46">
        <f t="shared" si="3"/>
        <v>0</v>
      </c>
    </row>
    <row r="21" spans="1:20" s="10" customFormat="1" ht="12.75">
      <c r="A21" s="24">
        <v>11</v>
      </c>
      <c r="B21" s="25" t="s">
        <v>44</v>
      </c>
      <c r="C21" s="53"/>
      <c r="D21" s="46">
        <f t="shared" si="0"/>
        <v>0</v>
      </c>
      <c r="F21" s="24">
        <v>11</v>
      </c>
      <c r="G21" s="25" t="s">
        <v>44</v>
      </c>
      <c r="H21" s="53"/>
      <c r="I21" s="46">
        <f t="shared" si="1"/>
        <v>0</v>
      </c>
      <c r="J21" s="47"/>
      <c r="K21" s="48"/>
      <c r="L21" s="52">
        <v>11</v>
      </c>
      <c r="M21" s="25" t="s">
        <v>44</v>
      </c>
      <c r="N21" s="53"/>
      <c r="O21" s="46">
        <f t="shared" si="2"/>
        <v>0</v>
      </c>
      <c r="Q21" s="24">
        <v>11</v>
      </c>
      <c r="R21" s="25" t="s">
        <v>44</v>
      </c>
      <c r="S21" s="53"/>
      <c r="T21" s="46">
        <f t="shared" si="3"/>
        <v>0</v>
      </c>
    </row>
    <row r="22" spans="1:20" s="10" customFormat="1" ht="12.75">
      <c r="A22" s="24">
        <v>12</v>
      </c>
      <c r="B22" s="25" t="s">
        <v>44</v>
      </c>
      <c r="C22" s="53"/>
      <c r="D22" s="46">
        <f t="shared" si="0"/>
        <v>0</v>
      </c>
      <c r="F22" s="24">
        <v>12</v>
      </c>
      <c r="G22" s="25" t="s">
        <v>44</v>
      </c>
      <c r="H22" s="53"/>
      <c r="I22" s="46">
        <f t="shared" si="1"/>
        <v>0</v>
      </c>
      <c r="J22" s="47"/>
      <c r="K22" s="48"/>
      <c r="L22" s="52">
        <v>12</v>
      </c>
      <c r="M22" s="25" t="s">
        <v>44</v>
      </c>
      <c r="N22" s="53"/>
      <c r="O22" s="46">
        <f t="shared" si="2"/>
        <v>0</v>
      </c>
      <c r="Q22" s="24">
        <v>12</v>
      </c>
      <c r="R22" s="25" t="s">
        <v>44</v>
      </c>
      <c r="S22" s="53"/>
      <c r="T22" s="46">
        <f t="shared" si="3"/>
        <v>0</v>
      </c>
    </row>
    <row r="23" spans="1:20" s="10" customFormat="1" ht="12.75">
      <c r="A23" s="24">
        <v>13</v>
      </c>
      <c r="B23" s="25" t="s">
        <v>44</v>
      </c>
      <c r="C23" s="53"/>
      <c r="D23" s="46">
        <f t="shared" si="0"/>
        <v>0</v>
      </c>
      <c r="F23" s="24">
        <v>13</v>
      </c>
      <c r="G23" s="25" t="s">
        <v>44</v>
      </c>
      <c r="H23" s="53"/>
      <c r="I23" s="46">
        <f t="shared" si="1"/>
        <v>0</v>
      </c>
      <c r="J23" s="47"/>
      <c r="K23" s="48"/>
      <c r="L23" s="52">
        <v>13</v>
      </c>
      <c r="M23" s="25" t="s">
        <v>44</v>
      </c>
      <c r="N23" s="53"/>
      <c r="O23" s="46">
        <f t="shared" si="2"/>
        <v>0</v>
      </c>
      <c r="Q23" s="24">
        <v>13</v>
      </c>
      <c r="R23" s="25" t="s">
        <v>44</v>
      </c>
      <c r="S23" s="53"/>
      <c r="T23" s="46">
        <f t="shared" si="3"/>
        <v>0</v>
      </c>
    </row>
    <row r="24" spans="1:20" s="10" customFormat="1" ht="12.75">
      <c r="A24" s="24">
        <v>14</v>
      </c>
      <c r="B24" s="25" t="s">
        <v>44</v>
      </c>
      <c r="C24" s="53"/>
      <c r="D24" s="46">
        <f t="shared" si="0"/>
        <v>0</v>
      </c>
      <c r="F24" s="24">
        <v>14</v>
      </c>
      <c r="G24" s="25" t="s">
        <v>44</v>
      </c>
      <c r="H24" s="53"/>
      <c r="I24" s="46">
        <f t="shared" si="1"/>
        <v>0</v>
      </c>
      <c r="J24" s="47"/>
      <c r="K24" s="48"/>
      <c r="L24" s="52">
        <v>14</v>
      </c>
      <c r="M24" s="25" t="s">
        <v>44</v>
      </c>
      <c r="N24" s="53"/>
      <c r="O24" s="46">
        <f t="shared" si="2"/>
        <v>0</v>
      </c>
      <c r="Q24" s="24">
        <v>14</v>
      </c>
      <c r="R24" s="25" t="s">
        <v>44</v>
      </c>
      <c r="S24" s="53"/>
      <c r="T24" s="46">
        <f t="shared" si="3"/>
        <v>0</v>
      </c>
    </row>
    <row r="25" spans="1:20" s="10" customFormat="1" ht="12.75">
      <c r="A25" s="24">
        <v>15</v>
      </c>
      <c r="B25" s="25" t="s">
        <v>44</v>
      </c>
      <c r="C25" s="53"/>
      <c r="D25" s="46">
        <f t="shared" si="0"/>
        <v>0</v>
      </c>
      <c r="F25" s="24">
        <v>15</v>
      </c>
      <c r="G25" s="25" t="s">
        <v>44</v>
      </c>
      <c r="H25" s="53"/>
      <c r="I25" s="46">
        <f t="shared" si="1"/>
        <v>0</v>
      </c>
      <c r="J25" s="47"/>
      <c r="K25" s="48"/>
      <c r="L25" s="52">
        <v>15</v>
      </c>
      <c r="M25" s="25" t="s">
        <v>44</v>
      </c>
      <c r="N25" s="53"/>
      <c r="O25" s="46">
        <f t="shared" si="2"/>
        <v>0</v>
      </c>
      <c r="Q25" s="24">
        <v>15</v>
      </c>
      <c r="R25" s="25" t="s">
        <v>44</v>
      </c>
      <c r="S25" s="53"/>
      <c r="T25" s="46">
        <f t="shared" si="3"/>
        <v>0</v>
      </c>
    </row>
    <row r="26" spans="1:20" s="10" customFormat="1" ht="12.75">
      <c r="A26" s="24">
        <v>16</v>
      </c>
      <c r="B26" s="25" t="s">
        <v>44</v>
      </c>
      <c r="C26" s="53"/>
      <c r="D26" s="46">
        <f t="shared" si="0"/>
        <v>0</v>
      </c>
      <c r="F26" s="24">
        <v>16</v>
      </c>
      <c r="G26" s="25" t="s">
        <v>44</v>
      </c>
      <c r="H26" s="53"/>
      <c r="I26" s="46">
        <f t="shared" si="1"/>
        <v>0</v>
      </c>
      <c r="J26" s="47"/>
      <c r="K26" s="48"/>
      <c r="L26" s="52">
        <v>16</v>
      </c>
      <c r="M26" s="25" t="s">
        <v>44</v>
      </c>
      <c r="N26" s="53"/>
      <c r="O26" s="46">
        <f t="shared" si="2"/>
        <v>0</v>
      </c>
      <c r="Q26" s="24">
        <v>16</v>
      </c>
      <c r="R26" s="25" t="s">
        <v>44</v>
      </c>
      <c r="S26" s="53"/>
      <c r="T26" s="46">
        <f t="shared" si="3"/>
        <v>0</v>
      </c>
    </row>
    <row r="27" spans="1:20" s="10" customFormat="1" ht="12.75">
      <c r="A27" s="24">
        <v>17</v>
      </c>
      <c r="B27" s="25" t="s">
        <v>44</v>
      </c>
      <c r="C27" s="53"/>
      <c r="D27" s="46">
        <f t="shared" si="0"/>
        <v>0</v>
      </c>
      <c r="F27" s="24">
        <v>17</v>
      </c>
      <c r="G27" s="25" t="s">
        <v>44</v>
      </c>
      <c r="H27" s="53"/>
      <c r="I27" s="46">
        <f t="shared" si="1"/>
        <v>0</v>
      </c>
      <c r="J27" s="47"/>
      <c r="K27" s="48"/>
      <c r="L27" s="52">
        <v>17</v>
      </c>
      <c r="M27" s="25" t="s">
        <v>44</v>
      </c>
      <c r="N27" s="53"/>
      <c r="O27" s="46">
        <f t="shared" si="2"/>
        <v>0</v>
      </c>
      <c r="Q27" s="24">
        <v>17</v>
      </c>
      <c r="R27" s="25" t="s">
        <v>44</v>
      </c>
      <c r="S27" s="53"/>
      <c r="T27" s="46">
        <f t="shared" si="3"/>
        <v>0</v>
      </c>
    </row>
    <row r="28" spans="1:20" s="10" customFormat="1" ht="12.75">
      <c r="A28" s="24">
        <v>18</v>
      </c>
      <c r="B28" s="25" t="s">
        <v>44</v>
      </c>
      <c r="C28" s="53"/>
      <c r="D28" s="46">
        <f t="shared" si="0"/>
        <v>0</v>
      </c>
      <c r="F28" s="24">
        <v>18</v>
      </c>
      <c r="G28" s="25" t="s">
        <v>44</v>
      </c>
      <c r="H28" s="53"/>
      <c r="I28" s="46">
        <f t="shared" si="1"/>
        <v>0</v>
      </c>
      <c r="J28" s="47"/>
      <c r="K28" s="48"/>
      <c r="L28" s="52">
        <v>18</v>
      </c>
      <c r="M28" s="25" t="s">
        <v>44</v>
      </c>
      <c r="N28" s="53"/>
      <c r="O28" s="46">
        <f t="shared" si="2"/>
        <v>0</v>
      </c>
      <c r="Q28" s="24">
        <v>18</v>
      </c>
      <c r="R28" s="25" t="s">
        <v>44</v>
      </c>
      <c r="S28" s="53"/>
      <c r="T28" s="46">
        <f t="shared" si="3"/>
        <v>0</v>
      </c>
    </row>
    <row r="29" spans="1:20" s="10" customFormat="1" ht="12.75">
      <c r="A29" s="24">
        <v>19</v>
      </c>
      <c r="B29" s="25" t="s">
        <v>44</v>
      </c>
      <c r="C29" s="53"/>
      <c r="D29" s="46">
        <f t="shared" si="0"/>
        <v>0</v>
      </c>
      <c r="F29" s="24">
        <v>19</v>
      </c>
      <c r="G29" s="25" t="s">
        <v>44</v>
      </c>
      <c r="H29" s="53"/>
      <c r="I29" s="46">
        <f t="shared" si="1"/>
        <v>0</v>
      </c>
      <c r="J29" s="47"/>
      <c r="K29" s="48"/>
      <c r="L29" s="52">
        <v>19</v>
      </c>
      <c r="M29" s="25" t="s">
        <v>44</v>
      </c>
      <c r="N29" s="53"/>
      <c r="O29" s="46">
        <f t="shared" si="2"/>
        <v>0</v>
      </c>
      <c r="Q29" s="24">
        <v>19</v>
      </c>
      <c r="R29" s="25" t="s">
        <v>44</v>
      </c>
      <c r="S29" s="53"/>
      <c r="T29" s="46">
        <f t="shared" si="3"/>
        <v>0</v>
      </c>
    </row>
    <row r="30" spans="1:20" s="10" customFormat="1" ht="15" customHeight="1">
      <c r="A30" s="24">
        <v>20</v>
      </c>
      <c r="B30" s="54" t="s">
        <v>44</v>
      </c>
      <c r="C30" s="55"/>
      <c r="D30" s="46">
        <f t="shared" si="0"/>
        <v>0</v>
      </c>
      <c r="F30" s="24">
        <v>20</v>
      </c>
      <c r="G30" s="54" t="s">
        <v>44</v>
      </c>
      <c r="H30" s="55"/>
      <c r="I30" s="46">
        <f t="shared" si="1"/>
        <v>0</v>
      </c>
      <c r="J30" s="47"/>
      <c r="K30" s="48"/>
      <c r="L30" s="52">
        <v>20</v>
      </c>
      <c r="M30" s="54" t="s">
        <v>44</v>
      </c>
      <c r="N30" s="55"/>
      <c r="O30" s="46">
        <f t="shared" si="2"/>
        <v>0</v>
      </c>
      <c r="Q30" s="24">
        <v>20</v>
      </c>
      <c r="R30" s="54" t="s">
        <v>44</v>
      </c>
      <c r="S30" s="55"/>
      <c r="T30" s="46">
        <f t="shared" si="3"/>
        <v>0</v>
      </c>
    </row>
    <row r="31" spans="1:20" s="10" customFormat="1" ht="12.75">
      <c r="A31" s="24">
        <v>21</v>
      </c>
      <c r="B31" s="54"/>
      <c r="C31" s="55"/>
      <c r="D31" s="46"/>
      <c r="F31" s="24">
        <v>21</v>
      </c>
      <c r="G31" s="54"/>
      <c r="H31" s="55"/>
      <c r="I31" s="46"/>
      <c r="J31" s="47"/>
      <c r="K31" s="48"/>
      <c r="L31" s="52">
        <v>21</v>
      </c>
      <c r="M31" s="54"/>
      <c r="N31" s="55"/>
      <c r="O31" s="46"/>
      <c r="Q31" s="24">
        <v>21</v>
      </c>
      <c r="R31" s="54"/>
      <c r="S31" s="55"/>
      <c r="T31" s="46"/>
    </row>
    <row r="32" spans="1:20" s="10" customFormat="1" ht="12.75">
      <c r="A32" s="24">
        <v>22</v>
      </c>
      <c r="B32" s="54"/>
      <c r="C32" s="55"/>
      <c r="D32" s="46"/>
      <c r="F32" s="24">
        <v>22</v>
      </c>
      <c r="G32" s="54"/>
      <c r="H32" s="55"/>
      <c r="I32" s="46"/>
      <c r="J32" s="47"/>
      <c r="K32" s="48"/>
      <c r="L32" s="52">
        <v>22</v>
      </c>
      <c r="M32" s="54"/>
      <c r="N32" s="55"/>
      <c r="O32" s="46"/>
      <c r="Q32" s="24">
        <v>22</v>
      </c>
      <c r="R32" s="54"/>
      <c r="S32" s="55"/>
      <c r="T32" s="46"/>
    </row>
    <row r="33" spans="1:20" s="10" customFormat="1" ht="12.75">
      <c r="A33" s="24">
        <v>23</v>
      </c>
      <c r="B33" s="54"/>
      <c r="C33" s="55"/>
      <c r="D33" s="46"/>
      <c r="F33" s="24">
        <v>23</v>
      </c>
      <c r="G33" s="54"/>
      <c r="H33" s="55"/>
      <c r="I33" s="46"/>
      <c r="J33" s="47"/>
      <c r="K33" s="48"/>
      <c r="L33" s="52">
        <v>23</v>
      </c>
      <c r="M33" s="54"/>
      <c r="N33" s="55"/>
      <c r="O33" s="46"/>
      <c r="Q33" s="24">
        <v>23</v>
      </c>
      <c r="R33" s="54"/>
      <c r="S33" s="55"/>
      <c r="T33" s="46"/>
    </row>
    <row r="34" spans="1:20" s="10" customFormat="1" ht="12.75">
      <c r="A34" s="24">
        <v>24</v>
      </c>
      <c r="B34" s="54"/>
      <c r="C34" s="55"/>
      <c r="D34" s="46"/>
      <c r="F34" s="24">
        <v>24</v>
      </c>
      <c r="G34" s="54"/>
      <c r="H34" s="55"/>
      <c r="I34" s="46"/>
      <c r="J34" s="47"/>
      <c r="K34" s="48"/>
      <c r="L34" s="52">
        <v>24</v>
      </c>
      <c r="M34" s="54"/>
      <c r="N34" s="55"/>
      <c r="O34" s="46"/>
      <c r="Q34" s="24">
        <v>24</v>
      </c>
      <c r="R34" s="54"/>
      <c r="S34" s="55"/>
      <c r="T34" s="46"/>
    </row>
    <row r="35" spans="1:20" s="10" customFormat="1" ht="12.75">
      <c r="A35" s="27">
        <v>25</v>
      </c>
      <c r="B35" s="26"/>
      <c r="C35" s="56"/>
      <c r="D35" s="46"/>
      <c r="F35" s="27">
        <v>25</v>
      </c>
      <c r="G35" s="26"/>
      <c r="H35" s="56"/>
      <c r="I35" s="46"/>
      <c r="J35" s="47"/>
      <c r="K35" s="48"/>
      <c r="L35" s="57">
        <v>25</v>
      </c>
      <c r="M35" s="26"/>
      <c r="N35" s="56"/>
      <c r="O35" s="46"/>
      <c r="Q35" s="27">
        <v>25</v>
      </c>
      <c r="R35" s="26"/>
      <c r="S35" s="56"/>
      <c r="T35" s="46"/>
    </row>
    <row r="36" spans="1:20" s="62" customFormat="1" ht="15">
      <c r="A36" s="58"/>
      <c r="B36" s="59"/>
      <c r="C36" s="60"/>
      <c r="D36" s="61">
        <f>SUM(D11:D35)</f>
        <v>529</v>
      </c>
      <c r="F36" s="58"/>
      <c r="G36" s="59"/>
      <c r="H36" s="60"/>
      <c r="I36" s="61">
        <f>SUM(I11:I35)</f>
        <v>2177</v>
      </c>
      <c r="J36" s="63"/>
      <c r="K36" s="64"/>
      <c r="L36" s="58"/>
      <c r="M36" s="59"/>
      <c r="N36" s="60"/>
      <c r="O36" s="61">
        <f>SUM(O11:O35)</f>
        <v>0</v>
      </c>
      <c r="Q36" s="58"/>
      <c r="R36" s="59"/>
      <c r="S36" s="60"/>
      <c r="T36" s="61">
        <f>SUM(T11:T35)</f>
        <v>0</v>
      </c>
    </row>
    <row r="37" spans="1:20" s="62" customFormat="1" ht="15">
      <c r="A37" s="65" t="s">
        <v>45</v>
      </c>
      <c r="B37" s="66"/>
      <c r="C37" s="59"/>
      <c r="D37" s="59"/>
      <c r="F37" s="65" t="s">
        <v>49</v>
      </c>
      <c r="G37" s="66"/>
      <c r="H37" s="59"/>
      <c r="I37" s="59"/>
      <c r="J37" s="59"/>
      <c r="L37" s="65"/>
      <c r="M37" s="66"/>
      <c r="N37" s="59"/>
      <c r="O37" s="59"/>
      <c r="Q37" s="65"/>
      <c r="R37" s="66"/>
      <c r="S37" s="59"/>
      <c r="T37" s="59"/>
    </row>
    <row r="38" spans="1:17" ht="12.75">
      <c r="A38" t="s">
        <v>46</v>
      </c>
      <c r="F38" t="s">
        <v>46</v>
      </c>
      <c r="L38" t="s">
        <v>46</v>
      </c>
      <c r="Q38" t="s">
        <v>46</v>
      </c>
    </row>
  </sheetData>
  <sheetProtection selectLockedCells="1" selectUnlockedCells="1"/>
  <mergeCells count="13">
    <mergeCell ref="S8:T8"/>
    <mergeCell ref="R9:R10"/>
    <mergeCell ref="A9:A10"/>
    <mergeCell ref="B9:B10"/>
    <mergeCell ref="F9:F10"/>
    <mergeCell ref="G9:G10"/>
    <mergeCell ref="F2:I2"/>
    <mergeCell ref="Q9:Q10"/>
    <mergeCell ref="C8:D8"/>
    <mergeCell ref="H8:I8"/>
    <mergeCell ref="N8:O8"/>
    <mergeCell ref="M9:M10"/>
    <mergeCell ref="L9:L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4">
      <selection activeCell="C32" sqref="C32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2812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7.851562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8" t="s">
        <v>31</v>
      </c>
      <c r="I1" s="28"/>
      <c r="J1" s="28"/>
    </row>
    <row r="2" spans="6:10" ht="12.75">
      <c r="F2" s="180" t="s">
        <v>32</v>
      </c>
      <c r="G2" s="180"/>
      <c r="H2" s="180"/>
      <c r="I2" s="180"/>
      <c r="J2" s="5"/>
    </row>
    <row r="3" spans="1:20" ht="12.75">
      <c r="A3" s="7"/>
      <c r="B3" s="29" t="s">
        <v>33</v>
      </c>
      <c r="C3" s="7"/>
      <c r="D3" s="7"/>
      <c r="F3" s="7"/>
      <c r="G3" s="7"/>
      <c r="H3" s="7"/>
      <c r="I3" s="7"/>
      <c r="J3" s="7"/>
      <c r="L3" s="7"/>
      <c r="M3" s="29" t="s">
        <v>34</v>
      </c>
      <c r="N3" s="7"/>
      <c r="O3" s="7"/>
      <c r="Q3" s="7"/>
      <c r="R3" s="7"/>
      <c r="S3" s="7"/>
      <c r="T3" s="7"/>
    </row>
    <row r="4" spans="1:20" s="32" customFormat="1" ht="9.75">
      <c r="A4" s="30" t="s">
        <v>108</v>
      </c>
      <c r="B4" s="31"/>
      <c r="C4" s="31"/>
      <c r="D4" s="31"/>
      <c r="F4" s="30"/>
      <c r="G4" s="31"/>
      <c r="H4" s="31"/>
      <c r="I4" s="31"/>
      <c r="J4" s="31"/>
      <c r="L4" s="30" t="s">
        <v>111</v>
      </c>
      <c r="M4" s="31"/>
      <c r="N4" s="31"/>
      <c r="O4" s="31"/>
      <c r="Q4" s="30"/>
      <c r="R4" s="31"/>
      <c r="S4" s="31"/>
      <c r="T4" s="31"/>
    </row>
    <row r="5" spans="1:20" s="32" customFormat="1" ht="9.75">
      <c r="A5" s="30" t="s">
        <v>109</v>
      </c>
      <c r="B5" s="31"/>
      <c r="C5" s="31"/>
      <c r="D5" s="31"/>
      <c r="F5" s="30"/>
      <c r="G5" s="31"/>
      <c r="H5" s="31"/>
      <c r="I5" s="31"/>
      <c r="J5" s="31"/>
      <c r="L5" s="30" t="s">
        <v>110</v>
      </c>
      <c r="M5" s="31"/>
      <c r="N5" s="31"/>
      <c r="O5" s="31"/>
      <c r="Q5" s="30"/>
      <c r="R5" s="31"/>
      <c r="S5" s="31"/>
      <c r="T5" s="31"/>
    </row>
    <row r="6" spans="1:18" s="32" customFormat="1" ht="15" customHeight="1">
      <c r="A6" s="32" t="s">
        <v>35</v>
      </c>
      <c r="B6" s="33" t="str">
        <f>II_posms!$B$45</f>
        <v>Mērsrags</v>
      </c>
      <c r="G6" s="34"/>
      <c r="L6" s="32" t="s">
        <v>35</v>
      </c>
      <c r="M6" s="33" t="str">
        <f>B6</f>
        <v>Mērsrags</v>
      </c>
      <c r="R6" s="34"/>
    </row>
    <row r="7" spans="1:20" s="32" customFormat="1" ht="22.5" customHeight="1">
      <c r="A7" s="32" t="s">
        <v>36</v>
      </c>
      <c r="B7" s="35" t="str">
        <f>II_posms!$C$44</f>
        <v>Ruslans Semjonovs- Andrejs Taskajevs</v>
      </c>
      <c r="C7" s="31"/>
      <c r="D7" s="31"/>
      <c r="F7" s="32" t="s">
        <v>37</v>
      </c>
      <c r="G7" s="35" t="str">
        <f>II_posms!$C$45</f>
        <v>Viktors Sibiļevs-Jānis Skurjats </v>
      </c>
      <c r="H7" s="31"/>
      <c r="I7" s="31"/>
      <c r="J7" s="31"/>
      <c r="L7" s="32" t="s">
        <v>36</v>
      </c>
      <c r="M7" s="35" t="str">
        <f>B7</f>
        <v>Ruslans Semjonovs- Andrejs Taskajevs</v>
      </c>
      <c r="N7" s="31"/>
      <c r="O7" s="31"/>
      <c r="Q7" s="32" t="s">
        <v>37</v>
      </c>
      <c r="R7" s="35" t="str">
        <f>G7</f>
        <v>Viktors Sibiļevs-Jānis Skurjats </v>
      </c>
      <c r="S7" s="31"/>
      <c r="T7" s="31"/>
    </row>
    <row r="8" spans="2:20" ht="12.75">
      <c r="B8" s="9"/>
      <c r="C8" s="182"/>
      <c r="D8" s="182"/>
      <c r="G8" s="9"/>
      <c r="H8" s="182"/>
      <c r="I8" s="182"/>
      <c r="J8" s="4"/>
      <c r="M8" s="9"/>
      <c r="N8" s="182"/>
      <c r="O8" s="182"/>
      <c r="R8" s="9"/>
      <c r="S8" s="182"/>
      <c r="T8" s="182"/>
    </row>
    <row r="9" spans="1:20" ht="12.75">
      <c r="A9" s="181" t="s">
        <v>38</v>
      </c>
      <c r="B9" s="183" t="s">
        <v>39</v>
      </c>
      <c r="C9" s="36" t="s">
        <v>40</v>
      </c>
      <c r="D9" s="37" t="s">
        <v>4</v>
      </c>
      <c r="F9" s="181" t="s">
        <v>38</v>
      </c>
      <c r="G9" s="183" t="s">
        <v>39</v>
      </c>
      <c r="H9" s="36" t="s">
        <v>40</v>
      </c>
      <c r="I9" s="37" t="s">
        <v>4</v>
      </c>
      <c r="J9" s="38"/>
      <c r="K9" s="39"/>
      <c r="L9" s="184" t="s">
        <v>38</v>
      </c>
      <c r="M9" s="183" t="s">
        <v>39</v>
      </c>
      <c r="N9" s="36" t="s">
        <v>40</v>
      </c>
      <c r="O9" s="37" t="s">
        <v>4</v>
      </c>
      <c r="Q9" s="181" t="s">
        <v>38</v>
      </c>
      <c r="R9" s="183" t="s">
        <v>39</v>
      </c>
      <c r="S9" s="36" t="s">
        <v>40</v>
      </c>
      <c r="T9" s="37" t="s">
        <v>4</v>
      </c>
    </row>
    <row r="10" spans="1:21" ht="15">
      <c r="A10" s="181"/>
      <c r="B10" s="183"/>
      <c r="C10" s="40" t="s">
        <v>41</v>
      </c>
      <c r="D10" s="41" t="s">
        <v>42</v>
      </c>
      <c r="F10" s="181"/>
      <c r="G10" s="183"/>
      <c r="H10" s="40" t="s">
        <v>41</v>
      </c>
      <c r="I10" s="41" t="s">
        <v>42</v>
      </c>
      <c r="J10" s="38"/>
      <c r="K10" s="42"/>
      <c r="L10" s="184"/>
      <c r="M10" s="183"/>
      <c r="N10" s="40" t="s">
        <v>41</v>
      </c>
      <c r="O10" s="41" t="s">
        <v>42</v>
      </c>
      <c r="Q10" s="181"/>
      <c r="R10" s="183"/>
      <c r="S10" s="40" t="s">
        <v>41</v>
      </c>
      <c r="T10" s="41" t="s">
        <v>42</v>
      </c>
      <c r="U10" s="43"/>
    </row>
    <row r="11" spans="1:20" s="10" customFormat="1" ht="12.75">
      <c r="A11" s="44">
        <v>1</v>
      </c>
      <c r="B11" s="45" t="s">
        <v>43</v>
      </c>
      <c r="C11" s="50">
        <v>63</v>
      </c>
      <c r="D11" s="46">
        <f aca="true" t="shared" si="0" ref="D11:D30">C11*C11</f>
        <v>3969</v>
      </c>
      <c r="F11" s="44">
        <v>1</v>
      </c>
      <c r="G11" s="25" t="s">
        <v>43</v>
      </c>
      <c r="H11" s="50"/>
      <c r="I11" s="46">
        <f aca="true" t="shared" si="1" ref="I11:I30">H11*H11</f>
        <v>0</v>
      </c>
      <c r="J11" s="47"/>
      <c r="K11" s="48"/>
      <c r="L11" s="49">
        <v>1</v>
      </c>
      <c r="M11" s="45" t="s">
        <v>43</v>
      </c>
      <c r="N11" s="79"/>
      <c r="O11" s="46">
        <f aca="true" t="shared" si="2" ref="O11:O30">N11*N11</f>
        <v>0</v>
      </c>
      <c r="Q11" s="44">
        <v>1</v>
      </c>
      <c r="R11" s="45" t="s">
        <v>43</v>
      </c>
      <c r="S11" s="50"/>
      <c r="T11" s="46">
        <f aca="true" t="shared" si="3" ref="T11:T30">S11*S11</f>
        <v>0</v>
      </c>
    </row>
    <row r="12" spans="1:20" s="10" customFormat="1" ht="12.75">
      <c r="A12" s="24">
        <v>2</v>
      </c>
      <c r="B12" s="45" t="s">
        <v>43</v>
      </c>
      <c r="C12" s="53">
        <v>50</v>
      </c>
      <c r="D12" s="46">
        <f t="shared" si="0"/>
        <v>2500</v>
      </c>
      <c r="F12" s="24">
        <v>2</v>
      </c>
      <c r="G12" s="25" t="s">
        <v>43</v>
      </c>
      <c r="H12" s="51"/>
      <c r="I12" s="46">
        <f t="shared" si="1"/>
        <v>0</v>
      </c>
      <c r="J12" s="47"/>
      <c r="K12" s="48"/>
      <c r="L12" s="52">
        <v>2</v>
      </c>
      <c r="M12" s="45" t="s">
        <v>43</v>
      </c>
      <c r="N12" s="53"/>
      <c r="O12" s="46">
        <f t="shared" si="2"/>
        <v>0</v>
      </c>
      <c r="Q12" s="24">
        <v>2</v>
      </c>
      <c r="R12" s="45" t="s">
        <v>43</v>
      </c>
      <c r="S12" s="53"/>
      <c r="T12" s="46">
        <f t="shared" si="3"/>
        <v>0</v>
      </c>
    </row>
    <row r="13" spans="1:20" s="10" customFormat="1" ht="12.75">
      <c r="A13" s="24">
        <v>3</v>
      </c>
      <c r="B13" s="45" t="s">
        <v>43</v>
      </c>
      <c r="C13" s="53">
        <v>50</v>
      </c>
      <c r="D13" s="46">
        <f t="shared" si="0"/>
        <v>2500</v>
      </c>
      <c r="F13" s="24">
        <v>3</v>
      </c>
      <c r="G13" s="25" t="s">
        <v>43</v>
      </c>
      <c r="H13" s="53"/>
      <c r="I13" s="46">
        <f t="shared" si="1"/>
        <v>0</v>
      </c>
      <c r="J13" s="47"/>
      <c r="K13" s="48"/>
      <c r="L13" s="52">
        <v>3</v>
      </c>
      <c r="M13" s="45" t="s">
        <v>43</v>
      </c>
      <c r="N13" s="53"/>
      <c r="O13" s="46">
        <f t="shared" si="2"/>
        <v>0</v>
      </c>
      <c r="Q13" s="24">
        <v>3</v>
      </c>
      <c r="R13" s="45" t="s">
        <v>43</v>
      </c>
      <c r="S13" s="53"/>
      <c r="T13" s="46">
        <f t="shared" si="3"/>
        <v>0</v>
      </c>
    </row>
    <row r="14" spans="1:20" s="10" customFormat="1" ht="12.75">
      <c r="A14" s="24">
        <v>4</v>
      </c>
      <c r="B14" s="45" t="s">
        <v>43</v>
      </c>
      <c r="C14" s="53"/>
      <c r="D14" s="46">
        <f t="shared" si="0"/>
        <v>0</v>
      </c>
      <c r="F14" s="24">
        <v>4</v>
      </c>
      <c r="G14" s="25" t="s">
        <v>43</v>
      </c>
      <c r="H14" s="53"/>
      <c r="I14" s="46">
        <f t="shared" si="1"/>
        <v>0</v>
      </c>
      <c r="J14" s="47"/>
      <c r="K14" s="48"/>
      <c r="L14" s="52">
        <v>4</v>
      </c>
      <c r="M14" s="45" t="s">
        <v>43</v>
      </c>
      <c r="N14" s="53"/>
      <c r="O14" s="46">
        <f t="shared" si="2"/>
        <v>0</v>
      </c>
      <c r="Q14" s="24">
        <v>4</v>
      </c>
      <c r="R14" s="45" t="s">
        <v>43</v>
      </c>
      <c r="S14" s="53"/>
      <c r="T14" s="46">
        <f t="shared" si="3"/>
        <v>0</v>
      </c>
    </row>
    <row r="15" spans="1:20" s="10" customFormat="1" ht="12.75">
      <c r="A15" s="24">
        <v>5</v>
      </c>
      <c r="B15" s="25" t="s">
        <v>44</v>
      </c>
      <c r="C15" s="53">
        <v>30</v>
      </c>
      <c r="D15" s="46">
        <f t="shared" si="0"/>
        <v>900</v>
      </c>
      <c r="F15" s="24">
        <v>5</v>
      </c>
      <c r="G15" s="25" t="s">
        <v>43</v>
      </c>
      <c r="H15" s="53"/>
      <c r="I15" s="46">
        <f t="shared" si="1"/>
        <v>0</v>
      </c>
      <c r="J15" s="47"/>
      <c r="K15" s="48"/>
      <c r="L15" s="52">
        <v>5</v>
      </c>
      <c r="M15" s="45" t="s">
        <v>43</v>
      </c>
      <c r="N15" s="53"/>
      <c r="O15" s="46">
        <f t="shared" si="2"/>
        <v>0</v>
      </c>
      <c r="Q15" s="24">
        <v>5</v>
      </c>
      <c r="R15" s="45" t="s">
        <v>43</v>
      </c>
      <c r="S15" s="53"/>
      <c r="T15" s="46">
        <f t="shared" si="3"/>
        <v>0</v>
      </c>
    </row>
    <row r="16" spans="1:20" s="10" customFormat="1" ht="12.75">
      <c r="A16" s="24">
        <v>6</v>
      </c>
      <c r="B16" s="25" t="s">
        <v>44</v>
      </c>
      <c r="C16" s="53">
        <v>33</v>
      </c>
      <c r="D16" s="46">
        <f t="shared" si="0"/>
        <v>1089</v>
      </c>
      <c r="F16" s="24">
        <v>6</v>
      </c>
      <c r="G16" s="25" t="s">
        <v>43</v>
      </c>
      <c r="H16" s="53"/>
      <c r="I16" s="46">
        <f t="shared" si="1"/>
        <v>0</v>
      </c>
      <c r="J16" s="47"/>
      <c r="K16" s="48"/>
      <c r="L16" s="52">
        <v>6</v>
      </c>
      <c r="M16" s="45" t="s">
        <v>43</v>
      </c>
      <c r="N16" s="53"/>
      <c r="O16" s="46">
        <f t="shared" si="2"/>
        <v>0</v>
      </c>
      <c r="Q16" s="24">
        <v>6</v>
      </c>
      <c r="R16" s="45" t="s">
        <v>43</v>
      </c>
      <c r="S16" s="53"/>
      <c r="T16" s="46">
        <f t="shared" si="3"/>
        <v>0</v>
      </c>
    </row>
    <row r="17" spans="1:20" s="10" customFormat="1" ht="12.75">
      <c r="A17" s="24">
        <v>7</v>
      </c>
      <c r="B17" s="25" t="s">
        <v>44</v>
      </c>
      <c r="C17" s="53"/>
      <c r="D17" s="46">
        <f t="shared" si="0"/>
        <v>0</v>
      </c>
      <c r="F17" s="24">
        <v>7</v>
      </c>
      <c r="G17" s="25" t="s">
        <v>44</v>
      </c>
      <c r="H17" s="53"/>
      <c r="I17" s="46">
        <f t="shared" si="1"/>
        <v>0</v>
      </c>
      <c r="J17" s="47"/>
      <c r="K17" s="48"/>
      <c r="L17" s="52">
        <v>7</v>
      </c>
      <c r="M17" s="25" t="s">
        <v>44</v>
      </c>
      <c r="N17" s="53"/>
      <c r="O17" s="46">
        <f t="shared" si="2"/>
        <v>0</v>
      </c>
      <c r="Q17" s="24">
        <v>7</v>
      </c>
      <c r="R17" s="25" t="s">
        <v>44</v>
      </c>
      <c r="S17" s="53"/>
      <c r="T17" s="46">
        <f t="shared" si="3"/>
        <v>0</v>
      </c>
    </row>
    <row r="18" spans="1:20" s="10" customFormat="1" ht="12.75">
      <c r="A18" s="24">
        <v>8</v>
      </c>
      <c r="B18" s="25" t="s">
        <v>44</v>
      </c>
      <c r="C18" s="53"/>
      <c r="D18" s="46">
        <f t="shared" si="0"/>
        <v>0</v>
      </c>
      <c r="F18" s="24">
        <v>8</v>
      </c>
      <c r="G18" s="25" t="s">
        <v>44</v>
      </c>
      <c r="H18" s="53"/>
      <c r="I18" s="46">
        <f t="shared" si="1"/>
        <v>0</v>
      </c>
      <c r="J18" s="47"/>
      <c r="K18" s="48"/>
      <c r="L18" s="52">
        <v>8</v>
      </c>
      <c r="M18" s="25" t="s">
        <v>44</v>
      </c>
      <c r="N18" s="53"/>
      <c r="O18" s="46">
        <f t="shared" si="2"/>
        <v>0</v>
      </c>
      <c r="Q18" s="24">
        <v>8</v>
      </c>
      <c r="R18" s="25" t="s">
        <v>44</v>
      </c>
      <c r="S18" s="53"/>
      <c r="T18" s="46">
        <f t="shared" si="3"/>
        <v>0</v>
      </c>
    </row>
    <row r="19" spans="1:20" s="10" customFormat="1" ht="12.75">
      <c r="A19" s="24">
        <v>9</v>
      </c>
      <c r="B19" s="25" t="s">
        <v>44</v>
      </c>
      <c r="C19" s="53"/>
      <c r="D19" s="46">
        <f t="shared" si="0"/>
        <v>0</v>
      </c>
      <c r="F19" s="24">
        <v>9</v>
      </c>
      <c r="G19" s="25" t="s">
        <v>44</v>
      </c>
      <c r="H19" s="53"/>
      <c r="I19" s="46">
        <f t="shared" si="1"/>
        <v>0</v>
      </c>
      <c r="J19" s="47"/>
      <c r="K19" s="48"/>
      <c r="L19" s="52">
        <v>9</v>
      </c>
      <c r="M19" s="25" t="s">
        <v>44</v>
      </c>
      <c r="N19" s="53"/>
      <c r="O19" s="46">
        <f t="shared" si="2"/>
        <v>0</v>
      </c>
      <c r="Q19" s="24">
        <v>9</v>
      </c>
      <c r="R19" s="25" t="s">
        <v>44</v>
      </c>
      <c r="S19" s="53"/>
      <c r="T19" s="46">
        <f t="shared" si="3"/>
        <v>0</v>
      </c>
    </row>
    <row r="20" spans="1:20" s="10" customFormat="1" ht="12.75">
      <c r="A20" s="24">
        <v>10</v>
      </c>
      <c r="B20" s="25" t="s">
        <v>44</v>
      </c>
      <c r="C20" s="53"/>
      <c r="D20" s="46">
        <f t="shared" si="0"/>
        <v>0</v>
      </c>
      <c r="F20" s="24">
        <v>10</v>
      </c>
      <c r="G20" s="25" t="s">
        <v>44</v>
      </c>
      <c r="H20" s="53"/>
      <c r="I20" s="46">
        <f t="shared" si="1"/>
        <v>0</v>
      </c>
      <c r="J20" s="47"/>
      <c r="K20" s="48"/>
      <c r="L20" s="52">
        <v>10</v>
      </c>
      <c r="M20" s="25" t="s">
        <v>44</v>
      </c>
      <c r="N20" s="53"/>
      <c r="O20" s="46">
        <f t="shared" si="2"/>
        <v>0</v>
      </c>
      <c r="Q20" s="24">
        <v>10</v>
      </c>
      <c r="R20" s="25" t="s">
        <v>44</v>
      </c>
      <c r="S20" s="53"/>
      <c r="T20" s="46">
        <f t="shared" si="3"/>
        <v>0</v>
      </c>
    </row>
    <row r="21" spans="1:20" s="10" customFormat="1" ht="12.75">
      <c r="A21" s="24">
        <v>11</v>
      </c>
      <c r="B21" s="25" t="s">
        <v>44</v>
      </c>
      <c r="C21" s="53"/>
      <c r="D21" s="46">
        <f t="shared" si="0"/>
        <v>0</v>
      </c>
      <c r="F21" s="24">
        <v>11</v>
      </c>
      <c r="G21" s="25" t="s">
        <v>44</v>
      </c>
      <c r="H21" s="53"/>
      <c r="I21" s="46">
        <f t="shared" si="1"/>
        <v>0</v>
      </c>
      <c r="J21" s="47"/>
      <c r="K21" s="48"/>
      <c r="L21" s="52">
        <v>11</v>
      </c>
      <c r="M21" s="25" t="s">
        <v>44</v>
      </c>
      <c r="N21" s="53"/>
      <c r="O21" s="46">
        <f t="shared" si="2"/>
        <v>0</v>
      </c>
      <c r="Q21" s="24">
        <v>11</v>
      </c>
      <c r="R21" s="25" t="s">
        <v>44</v>
      </c>
      <c r="S21" s="53"/>
      <c r="T21" s="46">
        <f t="shared" si="3"/>
        <v>0</v>
      </c>
    </row>
    <row r="22" spans="1:20" s="10" customFormat="1" ht="12.75">
      <c r="A22" s="24">
        <v>12</v>
      </c>
      <c r="B22" s="25" t="s">
        <v>44</v>
      </c>
      <c r="C22" s="53"/>
      <c r="D22" s="46">
        <f t="shared" si="0"/>
        <v>0</v>
      </c>
      <c r="F22" s="24">
        <v>12</v>
      </c>
      <c r="G22" s="25" t="s">
        <v>44</v>
      </c>
      <c r="H22" s="53"/>
      <c r="I22" s="46">
        <f t="shared" si="1"/>
        <v>0</v>
      </c>
      <c r="J22" s="47"/>
      <c r="K22" s="48"/>
      <c r="L22" s="52">
        <v>12</v>
      </c>
      <c r="M22" s="25" t="s">
        <v>44</v>
      </c>
      <c r="N22" s="53"/>
      <c r="O22" s="46">
        <f t="shared" si="2"/>
        <v>0</v>
      </c>
      <c r="Q22" s="24">
        <v>12</v>
      </c>
      <c r="R22" s="25" t="s">
        <v>44</v>
      </c>
      <c r="S22" s="53"/>
      <c r="T22" s="46">
        <f t="shared" si="3"/>
        <v>0</v>
      </c>
    </row>
    <row r="23" spans="1:20" s="10" customFormat="1" ht="12.75">
      <c r="A23" s="24">
        <v>13</v>
      </c>
      <c r="B23" s="25" t="s">
        <v>44</v>
      </c>
      <c r="C23" s="53"/>
      <c r="D23" s="46">
        <f t="shared" si="0"/>
        <v>0</v>
      </c>
      <c r="F23" s="24">
        <v>13</v>
      </c>
      <c r="G23" s="25" t="s">
        <v>44</v>
      </c>
      <c r="H23" s="53"/>
      <c r="I23" s="46">
        <f t="shared" si="1"/>
        <v>0</v>
      </c>
      <c r="J23" s="47"/>
      <c r="K23" s="48"/>
      <c r="L23" s="52">
        <v>13</v>
      </c>
      <c r="M23" s="25" t="s">
        <v>44</v>
      </c>
      <c r="N23" s="53"/>
      <c r="O23" s="46">
        <f t="shared" si="2"/>
        <v>0</v>
      </c>
      <c r="Q23" s="24">
        <v>13</v>
      </c>
      <c r="R23" s="25" t="s">
        <v>44</v>
      </c>
      <c r="S23" s="53"/>
      <c r="T23" s="46">
        <f t="shared" si="3"/>
        <v>0</v>
      </c>
    </row>
    <row r="24" spans="1:20" s="10" customFormat="1" ht="12.75">
      <c r="A24" s="24">
        <v>14</v>
      </c>
      <c r="B24" s="25" t="s">
        <v>44</v>
      </c>
      <c r="C24" s="53"/>
      <c r="D24" s="46">
        <f t="shared" si="0"/>
        <v>0</v>
      </c>
      <c r="F24" s="24">
        <v>14</v>
      </c>
      <c r="G24" s="25" t="s">
        <v>44</v>
      </c>
      <c r="H24" s="53"/>
      <c r="I24" s="46">
        <f t="shared" si="1"/>
        <v>0</v>
      </c>
      <c r="J24" s="47"/>
      <c r="K24" s="48"/>
      <c r="L24" s="52">
        <v>14</v>
      </c>
      <c r="M24" s="25" t="s">
        <v>44</v>
      </c>
      <c r="N24" s="53"/>
      <c r="O24" s="46">
        <f t="shared" si="2"/>
        <v>0</v>
      </c>
      <c r="Q24" s="24">
        <v>14</v>
      </c>
      <c r="R24" s="25" t="s">
        <v>44</v>
      </c>
      <c r="S24" s="53"/>
      <c r="T24" s="46">
        <f t="shared" si="3"/>
        <v>0</v>
      </c>
    </row>
    <row r="25" spans="1:20" s="10" customFormat="1" ht="12.75">
      <c r="A25" s="24">
        <v>15</v>
      </c>
      <c r="B25" s="25" t="s">
        <v>44</v>
      </c>
      <c r="C25" s="53"/>
      <c r="D25" s="46">
        <f t="shared" si="0"/>
        <v>0</v>
      </c>
      <c r="F25" s="24">
        <v>15</v>
      </c>
      <c r="G25" s="25" t="s">
        <v>44</v>
      </c>
      <c r="H25" s="53"/>
      <c r="I25" s="46">
        <f t="shared" si="1"/>
        <v>0</v>
      </c>
      <c r="J25" s="47"/>
      <c r="K25" s="48"/>
      <c r="L25" s="52">
        <v>15</v>
      </c>
      <c r="M25" s="25" t="s">
        <v>44</v>
      </c>
      <c r="N25" s="53"/>
      <c r="O25" s="46">
        <f t="shared" si="2"/>
        <v>0</v>
      </c>
      <c r="Q25" s="24">
        <v>15</v>
      </c>
      <c r="R25" s="25" t="s">
        <v>44</v>
      </c>
      <c r="S25" s="53"/>
      <c r="T25" s="46">
        <f t="shared" si="3"/>
        <v>0</v>
      </c>
    </row>
    <row r="26" spans="1:20" s="10" customFormat="1" ht="12.75">
      <c r="A26" s="24">
        <v>16</v>
      </c>
      <c r="B26" s="25" t="s">
        <v>44</v>
      </c>
      <c r="C26" s="53"/>
      <c r="D26" s="46">
        <f t="shared" si="0"/>
        <v>0</v>
      </c>
      <c r="F26" s="24">
        <v>16</v>
      </c>
      <c r="G26" s="25" t="s">
        <v>44</v>
      </c>
      <c r="H26" s="53"/>
      <c r="I26" s="46">
        <f t="shared" si="1"/>
        <v>0</v>
      </c>
      <c r="J26" s="47"/>
      <c r="K26" s="48"/>
      <c r="L26" s="52">
        <v>16</v>
      </c>
      <c r="M26" s="25" t="s">
        <v>44</v>
      </c>
      <c r="N26" s="53"/>
      <c r="O26" s="46">
        <f t="shared" si="2"/>
        <v>0</v>
      </c>
      <c r="Q26" s="24">
        <v>16</v>
      </c>
      <c r="R26" s="25" t="s">
        <v>44</v>
      </c>
      <c r="S26" s="53"/>
      <c r="T26" s="46">
        <f t="shared" si="3"/>
        <v>0</v>
      </c>
    </row>
    <row r="27" spans="1:20" s="10" customFormat="1" ht="12.75">
      <c r="A27" s="24">
        <v>17</v>
      </c>
      <c r="B27" s="25" t="s">
        <v>44</v>
      </c>
      <c r="C27" s="53"/>
      <c r="D27" s="46">
        <f t="shared" si="0"/>
        <v>0</v>
      </c>
      <c r="F27" s="24">
        <v>17</v>
      </c>
      <c r="G27" s="25" t="s">
        <v>44</v>
      </c>
      <c r="H27" s="53"/>
      <c r="I27" s="46">
        <f t="shared" si="1"/>
        <v>0</v>
      </c>
      <c r="J27" s="47"/>
      <c r="K27" s="48"/>
      <c r="L27" s="52">
        <v>17</v>
      </c>
      <c r="M27" s="25" t="s">
        <v>44</v>
      </c>
      <c r="N27" s="53"/>
      <c r="O27" s="46">
        <f t="shared" si="2"/>
        <v>0</v>
      </c>
      <c r="Q27" s="24">
        <v>17</v>
      </c>
      <c r="R27" s="25" t="s">
        <v>44</v>
      </c>
      <c r="S27" s="53"/>
      <c r="T27" s="46">
        <f t="shared" si="3"/>
        <v>0</v>
      </c>
    </row>
    <row r="28" spans="1:20" s="10" customFormat="1" ht="12.75">
      <c r="A28" s="24">
        <v>18</v>
      </c>
      <c r="B28" s="25" t="s">
        <v>44</v>
      </c>
      <c r="C28" s="53"/>
      <c r="D28" s="46">
        <f t="shared" si="0"/>
        <v>0</v>
      </c>
      <c r="F28" s="24">
        <v>18</v>
      </c>
      <c r="G28" s="25" t="s">
        <v>44</v>
      </c>
      <c r="H28" s="53"/>
      <c r="I28" s="46">
        <f t="shared" si="1"/>
        <v>0</v>
      </c>
      <c r="J28" s="47"/>
      <c r="K28" s="48"/>
      <c r="L28" s="52">
        <v>18</v>
      </c>
      <c r="M28" s="25" t="s">
        <v>44</v>
      </c>
      <c r="N28" s="53"/>
      <c r="O28" s="46">
        <f t="shared" si="2"/>
        <v>0</v>
      </c>
      <c r="Q28" s="24">
        <v>18</v>
      </c>
      <c r="R28" s="25" t="s">
        <v>44</v>
      </c>
      <c r="S28" s="53"/>
      <c r="T28" s="46">
        <f t="shared" si="3"/>
        <v>0</v>
      </c>
    </row>
    <row r="29" spans="1:20" s="10" customFormat="1" ht="12.75">
      <c r="A29" s="24">
        <v>19</v>
      </c>
      <c r="B29" s="25" t="s">
        <v>44</v>
      </c>
      <c r="C29" s="53"/>
      <c r="D29" s="46">
        <f t="shared" si="0"/>
        <v>0</v>
      </c>
      <c r="F29" s="24">
        <v>19</v>
      </c>
      <c r="G29" s="25" t="s">
        <v>44</v>
      </c>
      <c r="H29" s="53"/>
      <c r="I29" s="46">
        <f t="shared" si="1"/>
        <v>0</v>
      </c>
      <c r="J29" s="47"/>
      <c r="K29" s="48"/>
      <c r="L29" s="52">
        <v>19</v>
      </c>
      <c r="M29" s="25" t="s">
        <v>44</v>
      </c>
      <c r="N29" s="53"/>
      <c r="O29" s="46">
        <f t="shared" si="2"/>
        <v>0</v>
      </c>
      <c r="Q29" s="24">
        <v>19</v>
      </c>
      <c r="R29" s="25" t="s">
        <v>44</v>
      </c>
      <c r="S29" s="53"/>
      <c r="T29" s="46">
        <f t="shared" si="3"/>
        <v>0</v>
      </c>
    </row>
    <row r="30" spans="1:20" s="10" customFormat="1" ht="15" customHeight="1">
      <c r="A30" s="24">
        <v>20</v>
      </c>
      <c r="B30" s="54" t="s">
        <v>44</v>
      </c>
      <c r="C30" s="55"/>
      <c r="D30" s="46">
        <f t="shared" si="0"/>
        <v>0</v>
      </c>
      <c r="F30" s="24">
        <v>20</v>
      </c>
      <c r="G30" s="54" t="s">
        <v>44</v>
      </c>
      <c r="H30" s="55"/>
      <c r="I30" s="46">
        <f t="shared" si="1"/>
        <v>0</v>
      </c>
      <c r="J30" s="47"/>
      <c r="K30" s="48"/>
      <c r="L30" s="52">
        <v>20</v>
      </c>
      <c r="M30" s="54" t="s">
        <v>44</v>
      </c>
      <c r="N30" s="55"/>
      <c r="O30" s="46">
        <f t="shared" si="2"/>
        <v>0</v>
      </c>
      <c r="Q30" s="24">
        <v>20</v>
      </c>
      <c r="R30" s="54" t="s">
        <v>44</v>
      </c>
      <c r="S30" s="55"/>
      <c r="T30" s="46">
        <f t="shared" si="3"/>
        <v>0</v>
      </c>
    </row>
    <row r="31" spans="1:20" s="10" customFormat="1" ht="12.75">
      <c r="A31" s="24">
        <v>21</v>
      </c>
      <c r="B31" s="54"/>
      <c r="C31" s="55"/>
      <c r="D31" s="46"/>
      <c r="F31" s="24">
        <v>21</v>
      </c>
      <c r="G31" s="54"/>
      <c r="H31" s="55"/>
      <c r="I31" s="46"/>
      <c r="J31" s="47"/>
      <c r="K31" s="48"/>
      <c r="L31" s="52">
        <v>21</v>
      </c>
      <c r="M31" s="54"/>
      <c r="N31" s="55"/>
      <c r="O31" s="46"/>
      <c r="Q31" s="24">
        <v>21</v>
      </c>
      <c r="R31" s="54"/>
      <c r="S31" s="55"/>
      <c r="T31" s="46"/>
    </row>
    <row r="32" spans="1:20" s="10" customFormat="1" ht="12.75">
      <c r="A32" s="24">
        <v>22</v>
      </c>
      <c r="B32" s="54"/>
      <c r="C32" s="55"/>
      <c r="D32" s="46"/>
      <c r="F32" s="24">
        <v>22</v>
      </c>
      <c r="G32" s="54"/>
      <c r="H32" s="55"/>
      <c r="I32" s="46"/>
      <c r="J32" s="47"/>
      <c r="K32" s="48"/>
      <c r="L32" s="52">
        <v>22</v>
      </c>
      <c r="M32" s="54"/>
      <c r="N32" s="55"/>
      <c r="O32" s="46"/>
      <c r="Q32" s="24">
        <v>22</v>
      </c>
      <c r="R32" s="54"/>
      <c r="S32" s="55"/>
      <c r="T32" s="46"/>
    </row>
    <row r="33" spans="1:20" s="10" customFormat="1" ht="12.75">
      <c r="A33" s="24">
        <v>23</v>
      </c>
      <c r="B33" s="54"/>
      <c r="C33" s="55"/>
      <c r="D33" s="46"/>
      <c r="F33" s="24">
        <v>23</v>
      </c>
      <c r="G33" s="54"/>
      <c r="H33" s="55"/>
      <c r="I33" s="46"/>
      <c r="J33" s="47"/>
      <c r="K33" s="48"/>
      <c r="L33" s="52">
        <v>23</v>
      </c>
      <c r="M33" s="54"/>
      <c r="N33" s="55"/>
      <c r="O33" s="46"/>
      <c r="Q33" s="24">
        <v>23</v>
      </c>
      <c r="R33" s="54"/>
      <c r="S33" s="55"/>
      <c r="T33" s="46"/>
    </row>
    <row r="34" spans="1:20" s="10" customFormat="1" ht="12.75">
      <c r="A34" s="24">
        <v>24</v>
      </c>
      <c r="B34" s="54"/>
      <c r="C34" s="55"/>
      <c r="D34" s="46"/>
      <c r="F34" s="24">
        <v>24</v>
      </c>
      <c r="G34" s="54"/>
      <c r="H34" s="55"/>
      <c r="I34" s="46"/>
      <c r="J34" s="47"/>
      <c r="K34" s="48"/>
      <c r="L34" s="52">
        <v>24</v>
      </c>
      <c r="M34" s="54"/>
      <c r="N34" s="55"/>
      <c r="O34" s="46"/>
      <c r="Q34" s="24">
        <v>24</v>
      </c>
      <c r="R34" s="54"/>
      <c r="S34" s="55"/>
      <c r="T34" s="46"/>
    </row>
    <row r="35" spans="1:20" s="10" customFormat="1" ht="12.75">
      <c r="A35" s="27">
        <v>25</v>
      </c>
      <c r="B35" s="26"/>
      <c r="C35" s="56"/>
      <c r="D35" s="46"/>
      <c r="F35" s="27">
        <v>25</v>
      </c>
      <c r="G35" s="26"/>
      <c r="H35" s="56"/>
      <c r="I35" s="46"/>
      <c r="J35" s="47"/>
      <c r="K35" s="48"/>
      <c r="L35" s="57">
        <v>25</v>
      </c>
      <c r="M35" s="26"/>
      <c r="N35" s="56"/>
      <c r="O35" s="46"/>
      <c r="Q35" s="27">
        <v>25</v>
      </c>
      <c r="R35" s="26"/>
      <c r="S35" s="56"/>
      <c r="T35" s="46"/>
    </row>
    <row r="36" spans="1:20" s="62" customFormat="1" ht="15">
      <c r="A36" s="58"/>
      <c r="B36" s="59"/>
      <c r="C36" s="60"/>
      <c r="D36" s="61">
        <f>SUM(D11:D35)</f>
        <v>10958</v>
      </c>
      <c r="F36" s="58"/>
      <c r="G36" s="59"/>
      <c r="H36" s="60"/>
      <c r="I36" s="61">
        <f>SUM(I11:I35)</f>
        <v>0</v>
      </c>
      <c r="J36" s="63"/>
      <c r="K36" s="64"/>
      <c r="L36" s="58"/>
      <c r="M36" s="59"/>
      <c r="N36" s="60"/>
      <c r="O36" s="61">
        <f>SUM(O11:O35)</f>
        <v>0</v>
      </c>
      <c r="Q36" s="58"/>
      <c r="R36" s="59"/>
      <c r="S36" s="60"/>
      <c r="T36" s="61">
        <f>SUM(T11:T35)</f>
        <v>0</v>
      </c>
    </row>
    <row r="37" spans="1:20" s="62" customFormat="1" ht="15">
      <c r="A37" s="65" t="s">
        <v>45</v>
      </c>
      <c r="B37" s="66"/>
      <c r="C37" s="59"/>
      <c r="D37" s="59"/>
      <c r="F37" s="65" t="s">
        <v>49</v>
      </c>
      <c r="G37" s="66"/>
      <c r="H37" s="59"/>
      <c r="I37" s="59"/>
      <c r="J37" s="59"/>
      <c r="L37" s="65"/>
      <c r="M37" s="66"/>
      <c r="N37" s="59"/>
      <c r="O37" s="59"/>
      <c r="Q37" s="65"/>
      <c r="R37" s="66"/>
      <c r="S37" s="59"/>
      <c r="T37" s="59"/>
    </row>
    <row r="38" spans="1:17" ht="12.75">
      <c r="A38" t="s">
        <v>46</v>
      </c>
      <c r="F38" t="s">
        <v>46</v>
      </c>
      <c r="L38" t="s">
        <v>46</v>
      </c>
      <c r="Q38" t="s">
        <v>46</v>
      </c>
    </row>
  </sheetData>
  <sheetProtection selectLockedCells="1" selectUnlockedCells="1"/>
  <mergeCells count="13">
    <mergeCell ref="S8:T8"/>
    <mergeCell ref="R9:R10"/>
    <mergeCell ref="A9:A10"/>
    <mergeCell ref="B9:B10"/>
    <mergeCell ref="F9:F10"/>
    <mergeCell ref="G9:G10"/>
    <mergeCell ref="F2:I2"/>
    <mergeCell ref="Q9:Q10"/>
    <mergeCell ref="C8:D8"/>
    <mergeCell ref="H8:I8"/>
    <mergeCell ref="N8:O8"/>
    <mergeCell ref="M9:M10"/>
    <mergeCell ref="L9:L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7">
      <selection activeCell="H12" sqref="H12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2812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8.0039062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8" t="s">
        <v>31</v>
      </c>
      <c r="I1" s="28"/>
      <c r="J1" s="28"/>
    </row>
    <row r="2" spans="6:10" ht="12.75">
      <c r="F2" s="180" t="s">
        <v>32</v>
      </c>
      <c r="G2" s="180"/>
      <c r="H2" s="180"/>
      <c r="I2" s="180"/>
      <c r="J2" s="5"/>
    </row>
    <row r="3" spans="1:20" ht="12.75">
      <c r="A3" s="7"/>
      <c r="B3" s="29" t="s">
        <v>33</v>
      </c>
      <c r="C3" s="7"/>
      <c r="D3" s="7"/>
      <c r="F3" s="7"/>
      <c r="G3" s="7"/>
      <c r="H3" s="7"/>
      <c r="I3" s="7"/>
      <c r="J3" s="7"/>
      <c r="L3" s="7"/>
      <c r="M3" s="29" t="s">
        <v>34</v>
      </c>
      <c r="N3" s="7"/>
      <c r="O3" s="7"/>
      <c r="Q3" s="7"/>
      <c r="R3" s="7"/>
      <c r="S3" s="7"/>
      <c r="T3" s="7"/>
    </row>
    <row r="4" spans="1:20" s="32" customFormat="1" ht="9.75">
      <c r="A4" s="30" t="s">
        <v>108</v>
      </c>
      <c r="B4" s="31"/>
      <c r="C4" s="31"/>
      <c r="D4" s="31"/>
      <c r="F4" s="30"/>
      <c r="G4" s="31"/>
      <c r="H4" s="31"/>
      <c r="I4" s="31"/>
      <c r="J4" s="31"/>
      <c r="L4" s="30" t="s">
        <v>111</v>
      </c>
      <c r="M4" s="31"/>
      <c r="N4" s="31"/>
      <c r="O4" s="31"/>
      <c r="Q4" s="30"/>
      <c r="R4" s="31"/>
      <c r="S4" s="31"/>
      <c r="T4" s="31"/>
    </row>
    <row r="5" spans="1:20" s="32" customFormat="1" ht="9.75">
      <c r="A5" s="30" t="s">
        <v>109</v>
      </c>
      <c r="B5" s="31"/>
      <c r="C5" s="31"/>
      <c r="D5" s="31"/>
      <c r="F5" s="30"/>
      <c r="G5" s="31"/>
      <c r="H5" s="31"/>
      <c r="I5" s="31"/>
      <c r="J5" s="31"/>
      <c r="L5" s="30" t="s">
        <v>110</v>
      </c>
      <c r="M5" s="31"/>
      <c r="N5" s="31"/>
      <c r="O5" s="31"/>
      <c r="Q5" s="30"/>
      <c r="R5" s="31"/>
      <c r="S5" s="31"/>
      <c r="T5" s="31"/>
    </row>
    <row r="6" spans="1:18" s="32" customFormat="1" ht="15" customHeight="1">
      <c r="A6" s="32" t="s">
        <v>35</v>
      </c>
      <c r="B6" s="33" t="str">
        <f>II_posms!$B$48</f>
        <v>BCL Services</v>
      </c>
      <c r="G6" s="34"/>
      <c r="L6" s="32" t="s">
        <v>35</v>
      </c>
      <c r="M6" s="33" t="str">
        <f>B6</f>
        <v>BCL Services</v>
      </c>
      <c r="R6" s="34"/>
    </row>
    <row r="7" spans="1:20" s="32" customFormat="1" ht="22.5" customHeight="1">
      <c r="A7" s="32" t="s">
        <v>36</v>
      </c>
      <c r="B7" s="35" t="str">
        <f>II_posms!$C$47</f>
        <v>Viesturs Šauriņš - Gatis Kalniņš</v>
      </c>
      <c r="C7" s="31"/>
      <c r="D7" s="31"/>
      <c r="F7" s="32" t="s">
        <v>37</v>
      </c>
      <c r="G7" s="35" t="str">
        <f>II_posms!$C$48</f>
        <v>Oskars Apsītis - Ainārs Pumpurs</v>
      </c>
      <c r="H7" s="31"/>
      <c r="I7" s="31"/>
      <c r="J7" s="31"/>
      <c r="L7" s="32" t="s">
        <v>36</v>
      </c>
      <c r="M7" s="35" t="str">
        <f>B7</f>
        <v>Viesturs Šauriņš - Gatis Kalniņš</v>
      </c>
      <c r="N7" s="31"/>
      <c r="O7" s="31"/>
      <c r="Q7" s="32" t="s">
        <v>37</v>
      </c>
      <c r="R7" s="35" t="str">
        <f>G7</f>
        <v>Oskars Apsītis - Ainārs Pumpurs</v>
      </c>
      <c r="S7" s="31"/>
      <c r="T7" s="31"/>
    </row>
    <row r="8" spans="2:20" ht="12.75">
      <c r="B8" s="9"/>
      <c r="C8" s="182"/>
      <c r="D8" s="182"/>
      <c r="G8" s="9"/>
      <c r="H8" s="182"/>
      <c r="I8" s="182"/>
      <c r="J8" s="4"/>
      <c r="M8" s="9"/>
      <c r="N8" s="182"/>
      <c r="O8" s="182"/>
      <c r="R8" s="9"/>
      <c r="S8" s="182"/>
      <c r="T8" s="182"/>
    </row>
    <row r="9" spans="1:20" ht="12.75">
      <c r="A9" s="181" t="s">
        <v>38</v>
      </c>
      <c r="B9" s="183" t="s">
        <v>39</v>
      </c>
      <c r="C9" s="36" t="s">
        <v>40</v>
      </c>
      <c r="D9" s="37" t="s">
        <v>4</v>
      </c>
      <c r="F9" s="181" t="s">
        <v>38</v>
      </c>
      <c r="G9" s="183" t="s">
        <v>39</v>
      </c>
      <c r="H9" s="36" t="s">
        <v>40</v>
      </c>
      <c r="I9" s="37" t="s">
        <v>4</v>
      </c>
      <c r="J9" s="38"/>
      <c r="K9" s="39"/>
      <c r="L9" s="184" t="s">
        <v>38</v>
      </c>
      <c r="M9" s="183" t="s">
        <v>39</v>
      </c>
      <c r="N9" s="36" t="s">
        <v>40</v>
      </c>
      <c r="O9" s="37" t="s">
        <v>4</v>
      </c>
      <c r="Q9" s="181" t="s">
        <v>38</v>
      </c>
      <c r="R9" s="183" t="s">
        <v>39</v>
      </c>
      <c r="S9" s="36" t="s">
        <v>40</v>
      </c>
      <c r="T9" s="37" t="s">
        <v>4</v>
      </c>
    </row>
    <row r="10" spans="1:21" ht="15">
      <c r="A10" s="181"/>
      <c r="B10" s="183"/>
      <c r="C10" s="40" t="s">
        <v>41</v>
      </c>
      <c r="D10" s="41" t="s">
        <v>42</v>
      </c>
      <c r="F10" s="181"/>
      <c r="G10" s="183"/>
      <c r="H10" s="40" t="s">
        <v>41</v>
      </c>
      <c r="I10" s="41" t="s">
        <v>42</v>
      </c>
      <c r="J10" s="38"/>
      <c r="K10" s="42"/>
      <c r="L10" s="184"/>
      <c r="M10" s="183"/>
      <c r="N10" s="40" t="s">
        <v>41</v>
      </c>
      <c r="O10" s="41" t="s">
        <v>42</v>
      </c>
      <c r="Q10" s="181"/>
      <c r="R10" s="183"/>
      <c r="S10" s="40" t="s">
        <v>41</v>
      </c>
      <c r="T10" s="41" t="s">
        <v>42</v>
      </c>
      <c r="U10" s="43"/>
    </row>
    <row r="11" spans="1:20" s="10" customFormat="1" ht="12.75">
      <c r="A11" s="44">
        <v>1</v>
      </c>
      <c r="B11" s="45" t="s">
        <v>43</v>
      </c>
      <c r="C11" s="50">
        <v>18</v>
      </c>
      <c r="D11" s="46">
        <f aca="true" t="shared" si="0" ref="D11:D30">C11*C11</f>
        <v>324</v>
      </c>
      <c r="F11" s="44">
        <v>1</v>
      </c>
      <c r="G11" s="25" t="s">
        <v>43</v>
      </c>
      <c r="H11" s="50">
        <v>54</v>
      </c>
      <c r="I11" s="46">
        <f aca="true" t="shared" si="1" ref="I11:I30">H11*H11</f>
        <v>2916</v>
      </c>
      <c r="J11" s="47"/>
      <c r="K11" s="48"/>
      <c r="L11" s="49">
        <v>1</v>
      </c>
      <c r="M11" s="45" t="s">
        <v>43</v>
      </c>
      <c r="N11" s="50"/>
      <c r="O11" s="46">
        <f aca="true" t="shared" si="2" ref="O11:O30">N11*N11</f>
        <v>0</v>
      </c>
      <c r="Q11" s="44">
        <v>1</v>
      </c>
      <c r="R11" s="45" t="s">
        <v>43</v>
      </c>
      <c r="S11" s="50"/>
      <c r="T11" s="46">
        <f aca="true" t="shared" si="3" ref="T11:T30">S11*S11</f>
        <v>0</v>
      </c>
    </row>
    <row r="12" spans="1:20" s="10" customFormat="1" ht="12.75">
      <c r="A12" s="24">
        <v>2</v>
      </c>
      <c r="B12" s="45" t="s">
        <v>43</v>
      </c>
      <c r="C12" s="53">
        <v>14</v>
      </c>
      <c r="D12" s="46">
        <f t="shared" si="0"/>
        <v>196</v>
      </c>
      <c r="F12" s="24">
        <v>2</v>
      </c>
      <c r="G12" s="25" t="s">
        <v>43</v>
      </c>
      <c r="H12" s="53">
        <v>57</v>
      </c>
      <c r="I12" s="46">
        <f t="shared" si="1"/>
        <v>3249</v>
      </c>
      <c r="J12" s="47"/>
      <c r="K12" s="48"/>
      <c r="L12" s="52">
        <v>2</v>
      </c>
      <c r="M12" s="45" t="s">
        <v>43</v>
      </c>
      <c r="N12" s="51"/>
      <c r="O12" s="46">
        <f t="shared" si="2"/>
        <v>0</v>
      </c>
      <c r="Q12" s="24">
        <v>2</v>
      </c>
      <c r="R12" s="45" t="s">
        <v>43</v>
      </c>
      <c r="S12" s="53"/>
      <c r="T12" s="46">
        <f t="shared" si="3"/>
        <v>0</v>
      </c>
    </row>
    <row r="13" spans="1:20" s="10" customFormat="1" ht="12.75">
      <c r="A13" s="24">
        <v>3</v>
      </c>
      <c r="B13" s="45" t="s">
        <v>43</v>
      </c>
      <c r="C13" s="53">
        <v>33</v>
      </c>
      <c r="D13" s="46">
        <f t="shared" si="0"/>
        <v>1089</v>
      </c>
      <c r="F13" s="24">
        <v>3</v>
      </c>
      <c r="G13" s="25" t="s">
        <v>43</v>
      </c>
      <c r="H13" s="53"/>
      <c r="I13" s="46">
        <f t="shared" si="1"/>
        <v>0</v>
      </c>
      <c r="J13" s="47"/>
      <c r="K13" s="48"/>
      <c r="L13" s="52">
        <v>3</v>
      </c>
      <c r="M13" s="45" t="s">
        <v>43</v>
      </c>
      <c r="N13" s="53"/>
      <c r="O13" s="46">
        <f t="shared" si="2"/>
        <v>0</v>
      </c>
      <c r="Q13" s="24">
        <v>3</v>
      </c>
      <c r="R13" s="45" t="s">
        <v>43</v>
      </c>
      <c r="S13" s="53"/>
      <c r="T13" s="46">
        <f t="shared" si="3"/>
        <v>0</v>
      </c>
    </row>
    <row r="14" spans="1:20" s="10" customFormat="1" ht="12.75">
      <c r="A14" s="24">
        <v>4</v>
      </c>
      <c r="B14" s="45" t="s">
        <v>43</v>
      </c>
      <c r="C14" s="53">
        <v>21</v>
      </c>
      <c r="D14" s="46">
        <f t="shared" si="0"/>
        <v>441</v>
      </c>
      <c r="F14" s="24">
        <v>4</v>
      </c>
      <c r="G14" s="25" t="s">
        <v>44</v>
      </c>
      <c r="H14" s="53"/>
      <c r="I14" s="46">
        <f t="shared" si="1"/>
        <v>0</v>
      </c>
      <c r="J14" s="47"/>
      <c r="K14" s="48"/>
      <c r="L14" s="52">
        <v>4</v>
      </c>
      <c r="M14" s="45" t="s">
        <v>43</v>
      </c>
      <c r="N14" s="53"/>
      <c r="O14" s="46">
        <f t="shared" si="2"/>
        <v>0</v>
      </c>
      <c r="Q14" s="24">
        <v>4</v>
      </c>
      <c r="R14" s="45" t="s">
        <v>43</v>
      </c>
      <c r="S14" s="53"/>
      <c r="T14" s="46">
        <f t="shared" si="3"/>
        <v>0</v>
      </c>
    </row>
    <row r="15" spans="1:20" s="10" customFormat="1" ht="12.75">
      <c r="A15" s="24">
        <v>5</v>
      </c>
      <c r="B15" s="45" t="s">
        <v>43</v>
      </c>
      <c r="C15" s="53"/>
      <c r="D15" s="46">
        <f t="shared" si="0"/>
        <v>0</v>
      </c>
      <c r="F15" s="24">
        <v>5</v>
      </c>
      <c r="G15" s="25" t="s">
        <v>44</v>
      </c>
      <c r="H15" s="53"/>
      <c r="I15" s="46">
        <f t="shared" si="1"/>
        <v>0</v>
      </c>
      <c r="J15" s="47"/>
      <c r="K15" s="48"/>
      <c r="L15" s="52">
        <v>5</v>
      </c>
      <c r="M15" s="45" t="s">
        <v>43</v>
      </c>
      <c r="N15" s="53"/>
      <c r="O15" s="46">
        <f t="shared" si="2"/>
        <v>0</v>
      </c>
      <c r="Q15" s="24">
        <v>5</v>
      </c>
      <c r="R15" s="45" t="s">
        <v>43</v>
      </c>
      <c r="S15" s="53"/>
      <c r="T15" s="46">
        <f t="shared" si="3"/>
        <v>0</v>
      </c>
    </row>
    <row r="16" spans="1:20" s="10" customFormat="1" ht="12.75">
      <c r="A16" s="24">
        <v>6</v>
      </c>
      <c r="B16" s="45" t="s">
        <v>43</v>
      </c>
      <c r="C16" s="53"/>
      <c r="D16" s="46">
        <f t="shared" si="0"/>
        <v>0</v>
      </c>
      <c r="F16" s="24">
        <v>6</v>
      </c>
      <c r="G16" s="25" t="s">
        <v>44</v>
      </c>
      <c r="H16" s="53"/>
      <c r="I16" s="46">
        <f t="shared" si="1"/>
        <v>0</v>
      </c>
      <c r="J16" s="47"/>
      <c r="K16" s="48"/>
      <c r="L16" s="52">
        <v>6</v>
      </c>
      <c r="M16" s="45" t="s">
        <v>43</v>
      </c>
      <c r="N16" s="53"/>
      <c r="O16" s="46">
        <f t="shared" si="2"/>
        <v>0</v>
      </c>
      <c r="Q16" s="24">
        <v>6</v>
      </c>
      <c r="R16" s="45" t="s">
        <v>43</v>
      </c>
      <c r="S16" s="53"/>
      <c r="T16" s="46">
        <f t="shared" si="3"/>
        <v>0</v>
      </c>
    </row>
    <row r="17" spans="1:20" s="10" customFormat="1" ht="12.75">
      <c r="A17" s="24">
        <v>7</v>
      </c>
      <c r="B17" s="45" t="s">
        <v>43</v>
      </c>
      <c r="C17" s="53"/>
      <c r="D17" s="46">
        <f t="shared" si="0"/>
        <v>0</v>
      </c>
      <c r="F17" s="24">
        <v>7</v>
      </c>
      <c r="G17" s="25" t="s">
        <v>44</v>
      </c>
      <c r="H17" s="53"/>
      <c r="I17" s="46">
        <f t="shared" si="1"/>
        <v>0</v>
      </c>
      <c r="J17" s="47"/>
      <c r="K17" s="48"/>
      <c r="L17" s="52">
        <v>7</v>
      </c>
      <c r="M17" s="25" t="s">
        <v>43</v>
      </c>
      <c r="N17" s="53"/>
      <c r="O17" s="46">
        <f t="shared" si="2"/>
        <v>0</v>
      </c>
      <c r="Q17" s="24">
        <v>7</v>
      </c>
      <c r="R17" s="25" t="s">
        <v>44</v>
      </c>
      <c r="S17" s="53"/>
      <c r="T17" s="46">
        <f t="shared" si="3"/>
        <v>0</v>
      </c>
    </row>
    <row r="18" spans="1:20" s="10" customFormat="1" ht="12.75">
      <c r="A18" s="24">
        <v>8</v>
      </c>
      <c r="B18" s="45" t="s">
        <v>43</v>
      </c>
      <c r="C18" s="53"/>
      <c r="D18" s="46">
        <f t="shared" si="0"/>
        <v>0</v>
      </c>
      <c r="F18" s="24">
        <v>8</v>
      </c>
      <c r="G18" s="25" t="s">
        <v>44</v>
      </c>
      <c r="H18" s="53"/>
      <c r="I18" s="46">
        <f t="shared" si="1"/>
        <v>0</v>
      </c>
      <c r="J18" s="47"/>
      <c r="K18" s="48"/>
      <c r="L18" s="52">
        <v>8</v>
      </c>
      <c r="M18" s="25" t="s">
        <v>43</v>
      </c>
      <c r="N18" s="53"/>
      <c r="O18" s="46">
        <f t="shared" si="2"/>
        <v>0</v>
      </c>
      <c r="Q18" s="24">
        <v>8</v>
      </c>
      <c r="R18" s="25" t="s">
        <v>44</v>
      </c>
      <c r="S18" s="53"/>
      <c r="T18" s="46">
        <f t="shared" si="3"/>
        <v>0</v>
      </c>
    </row>
    <row r="19" spans="1:20" s="10" customFormat="1" ht="12.75">
      <c r="A19" s="24">
        <v>9</v>
      </c>
      <c r="B19" s="45" t="s">
        <v>43</v>
      </c>
      <c r="C19" s="53"/>
      <c r="D19" s="46">
        <f t="shared" si="0"/>
        <v>0</v>
      </c>
      <c r="F19" s="24">
        <v>9</v>
      </c>
      <c r="G19" s="25" t="s">
        <v>43</v>
      </c>
      <c r="H19" s="53"/>
      <c r="I19" s="46">
        <f t="shared" si="1"/>
        <v>0</v>
      </c>
      <c r="J19" s="47"/>
      <c r="K19" s="48"/>
      <c r="L19" s="52">
        <v>9</v>
      </c>
      <c r="M19" s="25" t="s">
        <v>43</v>
      </c>
      <c r="N19" s="53"/>
      <c r="O19" s="46">
        <f t="shared" si="2"/>
        <v>0</v>
      </c>
      <c r="Q19" s="24">
        <v>9</v>
      </c>
      <c r="R19" s="25" t="s">
        <v>44</v>
      </c>
      <c r="S19" s="53"/>
      <c r="T19" s="46">
        <f t="shared" si="3"/>
        <v>0</v>
      </c>
    </row>
    <row r="20" spans="1:20" s="10" customFormat="1" ht="12.75">
      <c r="A20" s="24">
        <v>10</v>
      </c>
      <c r="B20" s="45" t="s">
        <v>43</v>
      </c>
      <c r="C20" s="53"/>
      <c r="D20" s="46">
        <f t="shared" si="0"/>
        <v>0</v>
      </c>
      <c r="F20" s="24">
        <v>10</v>
      </c>
      <c r="G20" s="25" t="s">
        <v>43</v>
      </c>
      <c r="H20" s="53"/>
      <c r="I20" s="46">
        <f t="shared" si="1"/>
        <v>0</v>
      </c>
      <c r="J20" s="47"/>
      <c r="K20" s="48"/>
      <c r="L20" s="52">
        <v>10</v>
      </c>
      <c r="M20" s="25" t="s">
        <v>43</v>
      </c>
      <c r="N20" s="53"/>
      <c r="O20" s="46">
        <f t="shared" si="2"/>
        <v>0</v>
      </c>
      <c r="Q20" s="24">
        <v>10</v>
      </c>
      <c r="R20" s="25" t="s">
        <v>44</v>
      </c>
      <c r="S20" s="53"/>
      <c r="T20" s="46">
        <f t="shared" si="3"/>
        <v>0</v>
      </c>
    </row>
    <row r="21" spans="1:20" s="10" customFormat="1" ht="12.75">
      <c r="A21" s="24">
        <v>11</v>
      </c>
      <c r="B21" s="25" t="s">
        <v>44</v>
      </c>
      <c r="C21" s="53"/>
      <c r="D21" s="46">
        <f t="shared" si="0"/>
        <v>0</v>
      </c>
      <c r="F21" s="24">
        <v>11</v>
      </c>
      <c r="G21" s="25" t="s">
        <v>44</v>
      </c>
      <c r="H21" s="53"/>
      <c r="I21" s="46">
        <f t="shared" si="1"/>
        <v>0</v>
      </c>
      <c r="J21" s="47"/>
      <c r="K21" s="48"/>
      <c r="L21" s="52">
        <v>11</v>
      </c>
      <c r="M21" s="25" t="s">
        <v>44</v>
      </c>
      <c r="N21" s="53"/>
      <c r="O21" s="46">
        <f t="shared" si="2"/>
        <v>0</v>
      </c>
      <c r="Q21" s="24">
        <v>11</v>
      </c>
      <c r="R21" s="25" t="s">
        <v>44</v>
      </c>
      <c r="S21" s="53"/>
      <c r="T21" s="46">
        <f t="shared" si="3"/>
        <v>0</v>
      </c>
    </row>
    <row r="22" spans="1:20" s="10" customFormat="1" ht="12.75">
      <c r="A22" s="24">
        <v>12</v>
      </c>
      <c r="B22" s="25" t="s">
        <v>44</v>
      </c>
      <c r="C22" s="53"/>
      <c r="D22" s="46">
        <f t="shared" si="0"/>
        <v>0</v>
      </c>
      <c r="F22" s="24">
        <v>12</v>
      </c>
      <c r="G22" s="25" t="s">
        <v>44</v>
      </c>
      <c r="H22" s="53"/>
      <c r="I22" s="46">
        <f t="shared" si="1"/>
        <v>0</v>
      </c>
      <c r="J22" s="47"/>
      <c r="K22" s="48"/>
      <c r="L22" s="52">
        <v>12</v>
      </c>
      <c r="M22" s="25" t="s">
        <v>44</v>
      </c>
      <c r="N22" s="53"/>
      <c r="O22" s="46">
        <f t="shared" si="2"/>
        <v>0</v>
      </c>
      <c r="Q22" s="24">
        <v>12</v>
      </c>
      <c r="R22" s="25" t="s">
        <v>44</v>
      </c>
      <c r="S22" s="53"/>
      <c r="T22" s="46">
        <f t="shared" si="3"/>
        <v>0</v>
      </c>
    </row>
    <row r="23" spans="1:20" s="10" customFormat="1" ht="12.75">
      <c r="A23" s="24">
        <v>13</v>
      </c>
      <c r="B23" s="25" t="s">
        <v>44</v>
      </c>
      <c r="C23" s="53"/>
      <c r="D23" s="46">
        <f t="shared" si="0"/>
        <v>0</v>
      </c>
      <c r="F23" s="24">
        <v>13</v>
      </c>
      <c r="G23" s="25" t="s">
        <v>44</v>
      </c>
      <c r="H23" s="53"/>
      <c r="I23" s="46">
        <f t="shared" si="1"/>
        <v>0</v>
      </c>
      <c r="J23" s="47"/>
      <c r="K23" s="48"/>
      <c r="L23" s="52">
        <v>13</v>
      </c>
      <c r="M23" s="25" t="s">
        <v>44</v>
      </c>
      <c r="N23" s="53"/>
      <c r="O23" s="46">
        <f t="shared" si="2"/>
        <v>0</v>
      </c>
      <c r="Q23" s="24">
        <v>13</v>
      </c>
      <c r="R23" s="25" t="s">
        <v>44</v>
      </c>
      <c r="S23" s="53"/>
      <c r="T23" s="46">
        <f t="shared" si="3"/>
        <v>0</v>
      </c>
    </row>
    <row r="24" spans="1:20" s="10" customFormat="1" ht="12.75">
      <c r="A24" s="24">
        <v>14</v>
      </c>
      <c r="B24" s="25" t="s">
        <v>44</v>
      </c>
      <c r="C24" s="53"/>
      <c r="D24" s="46">
        <f t="shared" si="0"/>
        <v>0</v>
      </c>
      <c r="F24" s="24">
        <v>14</v>
      </c>
      <c r="G24" s="25" t="s">
        <v>44</v>
      </c>
      <c r="H24" s="53"/>
      <c r="I24" s="46">
        <f t="shared" si="1"/>
        <v>0</v>
      </c>
      <c r="J24" s="47"/>
      <c r="K24" s="48"/>
      <c r="L24" s="52">
        <v>14</v>
      </c>
      <c r="M24" s="25" t="s">
        <v>44</v>
      </c>
      <c r="N24" s="53"/>
      <c r="O24" s="46">
        <f t="shared" si="2"/>
        <v>0</v>
      </c>
      <c r="Q24" s="24">
        <v>14</v>
      </c>
      <c r="R24" s="25" t="s">
        <v>44</v>
      </c>
      <c r="S24" s="53"/>
      <c r="T24" s="46">
        <f t="shared" si="3"/>
        <v>0</v>
      </c>
    </row>
    <row r="25" spans="1:20" s="10" customFormat="1" ht="12.75">
      <c r="A25" s="24">
        <v>15</v>
      </c>
      <c r="B25" s="25" t="s">
        <v>44</v>
      </c>
      <c r="C25" s="53"/>
      <c r="D25" s="46">
        <f t="shared" si="0"/>
        <v>0</v>
      </c>
      <c r="F25" s="24">
        <v>15</v>
      </c>
      <c r="G25" s="25" t="s">
        <v>44</v>
      </c>
      <c r="H25" s="53"/>
      <c r="I25" s="46">
        <f t="shared" si="1"/>
        <v>0</v>
      </c>
      <c r="J25" s="47"/>
      <c r="K25" s="48"/>
      <c r="L25" s="52">
        <v>15</v>
      </c>
      <c r="M25" s="25" t="s">
        <v>44</v>
      </c>
      <c r="N25" s="53"/>
      <c r="O25" s="46">
        <f t="shared" si="2"/>
        <v>0</v>
      </c>
      <c r="Q25" s="24">
        <v>15</v>
      </c>
      <c r="R25" s="25" t="s">
        <v>44</v>
      </c>
      <c r="S25" s="53"/>
      <c r="T25" s="46">
        <f t="shared" si="3"/>
        <v>0</v>
      </c>
    </row>
    <row r="26" spans="1:20" s="10" customFormat="1" ht="12.75">
      <c r="A26" s="24">
        <v>16</v>
      </c>
      <c r="B26" s="25" t="s">
        <v>44</v>
      </c>
      <c r="C26" s="53"/>
      <c r="D26" s="46">
        <f t="shared" si="0"/>
        <v>0</v>
      </c>
      <c r="F26" s="24">
        <v>16</v>
      </c>
      <c r="G26" s="25" t="s">
        <v>44</v>
      </c>
      <c r="H26" s="53"/>
      <c r="I26" s="46">
        <f t="shared" si="1"/>
        <v>0</v>
      </c>
      <c r="J26" s="47"/>
      <c r="K26" s="48"/>
      <c r="L26" s="52">
        <v>16</v>
      </c>
      <c r="M26" s="25" t="s">
        <v>44</v>
      </c>
      <c r="N26" s="53"/>
      <c r="O26" s="46">
        <f t="shared" si="2"/>
        <v>0</v>
      </c>
      <c r="Q26" s="24">
        <v>16</v>
      </c>
      <c r="R26" s="25" t="s">
        <v>44</v>
      </c>
      <c r="S26" s="53"/>
      <c r="T26" s="46">
        <f t="shared" si="3"/>
        <v>0</v>
      </c>
    </row>
    <row r="27" spans="1:20" s="10" customFormat="1" ht="12.75">
      <c r="A27" s="24">
        <v>17</v>
      </c>
      <c r="B27" s="25" t="s">
        <v>44</v>
      </c>
      <c r="C27" s="53"/>
      <c r="D27" s="46">
        <f t="shared" si="0"/>
        <v>0</v>
      </c>
      <c r="F27" s="24">
        <v>17</v>
      </c>
      <c r="G27" s="25" t="s">
        <v>44</v>
      </c>
      <c r="H27" s="53"/>
      <c r="I27" s="46">
        <f t="shared" si="1"/>
        <v>0</v>
      </c>
      <c r="J27" s="47"/>
      <c r="K27" s="48"/>
      <c r="L27" s="52">
        <v>17</v>
      </c>
      <c r="M27" s="25" t="s">
        <v>44</v>
      </c>
      <c r="N27" s="53"/>
      <c r="O27" s="46">
        <f t="shared" si="2"/>
        <v>0</v>
      </c>
      <c r="Q27" s="24">
        <v>17</v>
      </c>
      <c r="R27" s="25" t="s">
        <v>44</v>
      </c>
      <c r="S27" s="53"/>
      <c r="T27" s="46">
        <f t="shared" si="3"/>
        <v>0</v>
      </c>
    </row>
    <row r="28" spans="1:20" s="10" customFormat="1" ht="12.75">
      <c r="A28" s="24">
        <v>18</v>
      </c>
      <c r="B28" s="25" t="s">
        <v>44</v>
      </c>
      <c r="C28" s="53"/>
      <c r="D28" s="46">
        <f t="shared" si="0"/>
        <v>0</v>
      </c>
      <c r="F28" s="24">
        <v>18</v>
      </c>
      <c r="G28" s="25" t="s">
        <v>44</v>
      </c>
      <c r="H28" s="53"/>
      <c r="I28" s="46">
        <f t="shared" si="1"/>
        <v>0</v>
      </c>
      <c r="J28" s="47"/>
      <c r="K28" s="48"/>
      <c r="L28" s="52">
        <v>18</v>
      </c>
      <c r="M28" s="25" t="s">
        <v>44</v>
      </c>
      <c r="N28" s="53"/>
      <c r="O28" s="46">
        <f t="shared" si="2"/>
        <v>0</v>
      </c>
      <c r="Q28" s="24">
        <v>18</v>
      </c>
      <c r="R28" s="25" t="s">
        <v>44</v>
      </c>
      <c r="S28" s="53"/>
      <c r="T28" s="46">
        <f t="shared" si="3"/>
        <v>0</v>
      </c>
    </row>
    <row r="29" spans="1:20" s="10" customFormat="1" ht="12.75">
      <c r="A29" s="24">
        <v>19</v>
      </c>
      <c r="B29" s="25" t="s">
        <v>44</v>
      </c>
      <c r="C29" s="53"/>
      <c r="D29" s="46">
        <f t="shared" si="0"/>
        <v>0</v>
      </c>
      <c r="F29" s="24">
        <v>19</v>
      </c>
      <c r="G29" s="25" t="s">
        <v>44</v>
      </c>
      <c r="H29" s="53"/>
      <c r="I29" s="46">
        <f t="shared" si="1"/>
        <v>0</v>
      </c>
      <c r="J29" s="47"/>
      <c r="K29" s="48"/>
      <c r="L29" s="52">
        <v>19</v>
      </c>
      <c r="M29" s="25" t="s">
        <v>44</v>
      </c>
      <c r="N29" s="53"/>
      <c r="O29" s="46">
        <f t="shared" si="2"/>
        <v>0</v>
      </c>
      <c r="Q29" s="24">
        <v>19</v>
      </c>
      <c r="R29" s="25" t="s">
        <v>44</v>
      </c>
      <c r="S29" s="53"/>
      <c r="T29" s="46">
        <f t="shared" si="3"/>
        <v>0</v>
      </c>
    </row>
    <row r="30" spans="1:20" s="10" customFormat="1" ht="15" customHeight="1">
      <c r="A30" s="24">
        <v>20</v>
      </c>
      <c r="B30" s="54" t="s">
        <v>44</v>
      </c>
      <c r="C30" s="55"/>
      <c r="D30" s="46">
        <f t="shared" si="0"/>
        <v>0</v>
      </c>
      <c r="F30" s="24">
        <v>20</v>
      </c>
      <c r="G30" s="54" t="s">
        <v>44</v>
      </c>
      <c r="H30" s="55"/>
      <c r="I30" s="46">
        <f t="shared" si="1"/>
        <v>0</v>
      </c>
      <c r="J30" s="47"/>
      <c r="K30" s="48"/>
      <c r="L30" s="52">
        <v>20</v>
      </c>
      <c r="M30" s="54" t="s">
        <v>44</v>
      </c>
      <c r="N30" s="55"/>
      <c r="O30" s="46">
        <f t="shared" si="2"/>
        <v>0</v>
      </c>
      <c r="Q30" s="24">
        <v>20</v>
      </c>
      <c r="R30" s="54" t="s">
        <v>44</v>
      </c>
      <c r="S30" s="55"/>
      <c r="T30" s="46">
        <f t="shared" si="3"/>
        <v>0</v>
      </c>
    </row>
    <row r="31" spans="1:20" s="10" customFormat="1" ht="12.75">
      <c r="A31" s="24">
        <v>21</v>
      </c>
      <c r="B31" s="54"/>
      <c r="C31" s="55"/>
      <c r="D31" s="46"/>
      <c r="F31" s="24">
        <v>21</v>
      </c>
      <c r="G31" s="54"/>
      <c r="H31" s="55"/>
      <c r="I31" s="46"/>
      <c r="J31" s="47"/>
      <c r="K31" s="48"/>
      <c r="L31" s="52">
        <v>21</v>
      </c>
      <c r="M31" s="54"/>
      <c r="N31" s="55"/>
      <c r="O31" s="46"/>
      <c r="Q31" s="24">
        <v>21</v>
      </c>
      <c r="R31" s="54"/>
      <c r="S31" s="55"/>
      <c r="T31" s="46"/>
    </row>
    <row r="32" spans="1:20" s="10" customFormat="1" ht="12.75">
      <c r="A32" s="24">
        <v>22</v>
      </c>
      <c r="B32" s="54"/>
      <c r="C32" s="55"/>
      <c r="D32" s="46"/>
      <c r="F32" s="24">
        <v>22</v>
      </c>
      <c r="G32" s="54"/>
      <c r="H32" s="55"/>
      <c r="I32" s="46"/>
      <c r="J32" s="47"/>
      <c r="K32" s="48"/>
      <c r="L32" s="52">
        <v>22</v>
      </c>
      <c r="M32" s="54"/>
      <c r="N32" s="55"/>
      <c r="O32" s="46"/>
      <c r="Q32" s="24">
        <v>22</v>
      </c>
      <c r="R32" s="54"/>
      <c r="S32" s="55"/>
      <c r="T32" s="46"/>
    </row>
    <row r="33" spans="1:20" s="10" customFormat="1" ht="12.75">
      <c r="A33" s="24">
        <v>23</v>
      </c>
      <c r="B33" s="54"/>
      <c r="C33" s="55"/>
      <c r="D33" s="46"/>
      <c r="F33" s="24">
        <v>23</v>
      </c>
      <c r="G33" s="54"/>
      <c r="H33" s="55"/>
      <c r="I33" s="46"/>
      <c r="J33" s="47"/>
      <c r="K33" s="48"/>
      <c r="L33" s="52">
        <v>23</v>
      </c>
      <c r="M33" s="54"/>
      <c r="N33" s="55"/>
      <c r="O33" s="46"/>
      <c r="Q33" s="24">
        <v>23</v>
      </c>
      <c r="R33" s="54"/>
      <c r="S33" s="55"/>
      <c r="T33" s="46"/>
    </row>
    <row r="34" spans="1:20" s="10" customFormat="1" ht="12.75">
      <c r="A34" s="24">
        <v>24</v>
      </c>
      <c r="B34" s="54"/>
      <c r="C34" s="55"/>
      <c r="D34" s="46"/>
      <c r="F34" s="24">
        <v>24</v>
      </c>
      <c r="G34" s="54"/>
      <c r="H34" s="55"/>
      <c r="I34" s="46"/>
      <c r="J34" s="47"/>
      <c r="K34" s="48"/>
      <c r="L34" s="52">
        <v>24</v>
      </c>
      <c r="M34" s="54"/>
      <c r="N34" s="55"/>
      <c r="O34" s="46"/>
      <c r="Q34" s="24">
        <v>24</v>
      </c>
      <c r="R34" s="54"/>
      <c r="S34" s="55"/>
      <c r="T34" s="46"/>
    </row>
    <row r="35" spans="1:20" s="10" customFormat="1" ht="12.75">
      <c r="A35" s="27">
        <v>25</v>
      </c>
      <c r="B35" s="26"/>
      <c r="C35" s="56"/>
      <c r="D35" s="46"/>
      <c r="F35" s="27">
        <v>25</v>
      </c>
      <c r="G35" s="26"/>
      <c r="H35" s="56"/>
      <c r="I35" s="46"/>
      <c r="J35" s="47"/>
      <c r="K35" s="48"/>
      <c r="L35" s="57">
        <v>25</v>
      </c>
      <c r="M35" s="26"/>
      <c r="N35" s="56"/>
      <c r="O35" s="46"/>
      <c r="Q35" s="27">
        <v>25</v>
      </c>
      <c r="R35" s="26"/>
      <c r="S35" s="56"/>
      <c r="T35" s="46"/>
    </row>
    <row r="36" spans="1:20" s="62" customFormat="1" ht="15">
      <c r="A36" s="58"/>
      <c r="B36" s="59"/>
      <c r="C36" s="60"/>
      <c r="D36" s="61">
        <f>SUM(D11:D35)</f>
        <v>2050</v>
      </c>
      <c r="F36" s="58"/>
      <c r="G36" s="59"/>
      <c r="H36" s="60"/>
      <c r="I36" s="61">
        <f>SUM(I11:I35)</f>
        <v>6165</v>
      </c>
      <c r="J36" s="63"/>
      <c r="K36" s="64"/>
      <c r="L36" s="58"/>
      <c r="M36" s="59"/>
      <c r="N36" s="60"/>
      <c r="O36" s="61">
        <f>SUM(O11:O35)</f>
        <v>0</v>
      </c>
      <c r="Q36" s="58"/>
      <c r="R36" s="59"/>
      <c r="S36" s="60"/>
      <c r="T36" s="61">
        <f>SUM(T11:T35)</f>
        <v>0</v>
      </c>
    </row>
    <row r="37" spans="1:20" s="62" customFormat="1" ht="15">
      <c r="A37" s="65" t="s">
        <v>45</v>
      </c>
      <c r="B37" s="66"/>
      <c r="C37" s="59"/>
      <c r="D37" s="59"/>
      <c r="F37" s="65" t="s">
        <v>49</v>
      </c>
      <c r="G37" s="66"/>
      <c r="H37" s="59"/>
      <c r="I37" s="59"/>
      <c r="J37" s="59"/>
      <c r="L37" s="65"/>
      <c r="M37" s="66"/>
      <c r="N37" s="59"/>
      <c r="O37" s="59"/>
      <c r="Q37" s="65"/>
      <c r="R37" s="66"/>
      <c r="S37" s="59"/>
      <c r="T37" s="59"/>
    </row>
    <row r="38" spans="1:17" ht="12.75">
      <c r="A38" t="s">
        <v>46</v>
      </c>
      <c r="F38" t="s">
        <v>46</v>
      </c>
      <c r="L38" t="s">
        <v>46</v>
      </c>
      <c r="Q38" t="s">
        <v>46</v>
      </c>
    </row>
  </sheetData>
  <sheetProtection selectLockedCells="1" selectUnlockedCells="1"/>
  <mergeCells count="13">
    <mergeCell ref="S8:T8"/>
    <mergeCell ref="R9:R10"/>
    <mergeCell ref="A9:A10"/>
    <mergeCell ref="B9:B10"/>
    <mergeCell ref="F9:F10"/>
    <mergeCell ref="G9:G10"/>
    <mergeCell ref="F2:I2"/>
    <mergeCell ref="Q9:Q10"/>
    <mergeCell ref="C8:D8"/>
    <mergeCell ref="H8:I8"/>
    <mergeCell ref="N8:O8"/>
    <mergeCell ref="M9:M10"/>
    <mergeCell ref="L9:L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1">
      <selection activeCell="H11" sqref="H11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14062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7.710937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8" t="s">
        <v>31</v>
      </c>
      <c r="I1" s="28"/>
      <c r="J1" s="28"/>
    </row>
    <row r="2" spans="6:10" ht="12.75">
      <c r="F2" s="180" t="s">
        <v>32</v>
      </c>
      <c r="G2" s="180"/>
      <c r="H2" s="180"/>
      <c r="I2" s="180"/>
      <c r="J2" s="5"/>
    </row>
    <row r="3" spans="1:20" ht="12.75">
      <c r="A3" s="7"/>
      <c r="B3" s="29" t="s">
        <v>33</v>
      </c>
      <c r="C3" s="7"/>
      <c r="D3" s="7"/>
      <c r="F3" s="7"/>
      <c r="G3" s="7"/>
      <c r="H3" s="7"/>
      <c r="I3" s="7"/>
      <c r="J3" s="7"/>
      <c r="L3" s="7"/>
      <c r="M3" s="29" t="s">
        <v>34</v>
      </c>
      <c r="N3" s="7"/>
      <c r="O3" s="7"/>
      <c r="Q3" s="7"/>
      <c r="R3" s="7"/>
      <c r="S3" s="7"/>
      <c r="T3" s="7"/>
    </row>
    <row r="4" spans="1:20" s="32" customFormat="1" ht="9.75">
      <c r="A4" s="30" t="s">
        <v>108</v>
      </c>
      <c r="B4" s="31"/>
      <c r="C4" s="31"/>
      <c r="D4" s="31"/>
      <c r="F4" s="30"/>
      <c r="G4" s="31"/>
      <c r="H4" s="31"/>
      <c r="I4" s="31"/>
      <c r="J4" s="31"/>
      <c r="L4" s="30" t="s">
        <v>111</v>
      </c>
      <c r="M4" s="31"/>
      <c r="N4" s="31"/>
      <c r="O4" s="31"/>
      <c r="Q4" s="30"/>
      <c r="R4" s="31"/>
      <c r="S4" s="31"/>
      <c r="T4" s="31"/>
    </row>
    <row r="5" spans="1:20" s="32" customFormat="1" ht="9.75">
      <c r="A5" s="30" t="s">
        <v>109</v>
      </c>
      <c r="B5" s="31"/>
      <c r="C5" s="31"/>
      <c r="D5" s="31"/>
      <c r="F5" s="30"/>
      <c r="G5" s="31"/>
      <c r="H5" s="31"/>
      <c r="I5" s="31"/>
      <c r="J5" s="31"/>
      <c r="L5" s="30" t="s">
        <v>110</v>
      </c>
      <c r="M5" s="31"/>
      <c r="N5" s="31"/>
      <c r="O5" s="31"/>
      <c r="Q5" s="30"/>
      <c r="R5" s="31"/>
      <c r="S5" s="31"/>
      <c r="T5" s="31"/>
    </row>
    <row r="6" spans="1:18" s="32" customFormat="1" ht="15" customHeight="1">
      <c r="A6" s="32" t="s">
        <v>35</v>
      </c>
      <c r="B6" s="33" t="str">
        <f>II_posms!$B$51</f>
        <v>Kokneses sp. centrs</v>
      </c>
      <c r="G6" s="34"/>
      <c r="L6" s="32" t="s">
        <v>35</v>
      </c>
      <c r="M6" s="33" t="str">
        <f>B6</f>
        <v>Kokneses sp. centrs</v>
      </c>
      <c r="R6" s="34"/>
    </row>
    <row r="7" spans="1:20" s="32" customFormat="1" ht="22.5" customHeight="1">
      <c r="A7" s="32" t="s">
        <v>36</v>
      </c>
      <c r="B7" s="35" t="str">
        <f>II_posms!$C$50</f>
        <v>Viesturs Saulītis- Kristaps Stepānovs</v>
      </c>
      <c r="C7" s="31"/>
      <c r="D7" s="31"/>
      <c r="F7" s="32" t="s">
        <v>37</v>
      </c>
      <c r="G7" s="35" t="str">
        <f>II_posms!$C$51</f>
        <v>Gatis Rozenbergs - Janis Skrabāns</v>
      </c>
      <c r="H7" s="31"/>
      <c r="I7" s="31"/>
      <c r="J7" s="31"/>
      <c r="L7" s="32" t="s">
        <v>36</v>
      </c>
      <c r="M7" s="35" t="str">
        <f>B7</f>
        <v>Viesturs Saulītis- Kristaps Stepānovs</v>
      </c>
      <c r="N7" s="31"/>
      <c r="O7" s="31"/>
      <c r="Q7" s="32" t="s">
        <v>37</v>
      </c>
      <c r="R7" s="35" t="str">
        <f>G7</f>
        <v>Gatis Rozenbergs - Janis Skrabāns</v>
      </c>
      <c r="S7" s="31"/>
      <c r="T7" s="31"/>
    </row>
    <row r="8" spans="2:20" ht="12.75">
      <c r="B8" s="9"/>
      <c r="C8" s="182"/>
      <c r="D8" s="182"/>
      <c r="G8" s="9"/>
      <c r="H8" s="182"/>
      <c r="I8" s="182"/>
      <c r="J8" s="4"/>
      <c r="M8" s="9"/>
      <c r="N8" s="182"/>
      <c r="O8" s="182"/>
      <c r="R8" s="9"/>
      <c r="S8" s="182"/>
      <c r="T8" s="182"/>
    </row>
    <row r="9" spans="1:20" ht="12.75">
      <c r="A9" s="181" t="s">
        <v>38</v>
      </c>
      <c r="B9" s="183" t="s">
        <v>39</v>
      </c>
      <c r="C9" s="36" t="s">
        <v>40</v>
      </c>
      <c r="D9" s="37" t="s">
        <v>4</v>
      </c>
      <c r="F9" s="181" t="s">
        <v>38</v>
      </c>
      <c r="G9" s="183" t="s">
        <v>39</v>
      </c>
      <c r="H9" s="36" t="s">
        <v>40</v>
      </c>
      <c r="I9" s="37" t="s">
        <v>4</v>
      </c>
      <c r="J9" s="38"/>
      <c r="K9" s="39"/>
      <c r="L9" s="184" t="s">
        <v>38</v>
      </c>
      <c r="M9" s="183" t="s">
        <v>39</v>
      </c>
      <c r="N9" s="36" t="s">
        <v>40</v>
      </c>
      <c r="O9" s="37" t="s">
        <v>4</v>
      </c>
      <c r="Q9" s="181" t="s">
        <v>38</v>
      </c>
      <c r="R9" s="183" t="s">
        <v>39</v>
      </c>
      <c r="S9" s="36" t="s">
        <v>40</v>
      </c>
      <c r="T9" s="37" t="s">
        <v>4</v>
      </c>
    </row>
    <row r="10" spans="1:21" ht="15">
      <c r="A10" s="181"/>
      <c r="B10" s="183"/>
      <c r="C10" s="40" t="s">
        <v>41</v>
      </c>
      <c r="D10" s="41" t="s">
        <v>42</v>
      </c>
      <c r="F10" s="181"/>
      <c r="G10" s="183"/>
      <c r="H10" s="40" t="s">
        <v>41</v>
      </c>
      <c r="I10" s="41" t="s">
        <v>42</v>
      </c>
      <c r="J10" s="38"/>
      <c r="K10" s="42"/>
      <c r="L10" s="184"/>
      <c r="M10" s="183"/>
      <c r="N10" s="40" t="s">
        <v>41</v>
      </c>
      <c r="O10" s="41" t="s">
        <v>42</v>
      </c>
      <c r="Q10" s="181"/>
      <c r="R10" s="183"/>
      <c r="S10" s="40" t="s">
        <v>41</v>
      </c>
      <c r="T10" s="41" t="s">
        <v>42</v>
      </c>
      <c r="U10" s="43"/>
    </row>
    <row r="11" spans="1:20" s="10" customFormat="1" ht="12.75">
      <c r="A11" s="44">
        <v>1</v>
      </c>
      <c r="B11" s="25" t="s">
        <v>43</v>
      </c>
      <c r="C11" s="50">
        <v>60</v>
      </c>
      <c r="D11" s="46">
        <f aca="true" t="shared" si="0" ref="D11:D30">C11*C11</f>
        <v>3600</v>
      </c>
      <c r="F11" s="44">
        <v>1</v>
      </c>
      <c r="G11" s="25" t="s">
        <v>43</v>
      </c>
      <c r="H11" s="50">
        <v>0</v>
      </c>
      <c r="I11" s="46">
        <f aca="true" t="shared" si="1" ref="I11:I30">H11*H11</f>
        <v>0</v>
      </c>
      <c r="J11" s="47"/>
      <c r="K11" s="48"/>
      <c r="L11" s="49">
        <v>1</v>
      </c>
      <c r="M11" s="45" t="s">
        <v>43</v>
      </c>
      <c r="N11" s="50"/>
      <c r="O11" s="46">
        <f aca="true" t="shared" si="2" ref="O11:O30">N11*N11</f>
        <v>0</v>
      </c>
      <c r="Q11" s="44">
        <v>1</v>
      </c>
      <c r="R11" s="45" t="s">
        <v>43</v>
      </c>
      <c r="S11" s="50"/>
      <c r="T11" s="46">
        <f aca="true" t="shared" si="3" ref="T11:T30">S11*S11</f>
        <v>0</v>
      </c>
    </row>
    <row r="12" spans="1:20" s="10" customFormat="1" ht="12.75">
      <c r="A12" s="24">
        <v>2</v>
      </c>
      <c r="B12" s="25" t="s">
        <v>43</v>
      </c>
      <c r="C12" s="51">
        <v>15</v>
      </c>
      <c r="D12" s="46">
        <f t="shared" si="0"/>
        <v>225</v>
      </c>
      <c r="F12" s="24">
        <v>2</v>
      </c>
      <c r="G12" s="25" t="s">
        <v>43</v>
      </c>
      <c r="H12" s="53"/>
      <c r="I12" s="46">
        <f t="shared" si="1"/>
        <v>0</v>
      </c>
      <c r="J12" s="47"/>
      <c r="K12" s="48"/>
      <c r="L12" s="52">
        <v>2</v>
      </c>
      <c r="M12" s="45" t="s">
        <v>43</v>
      </c>
      <c r="N12" s="53"/>
      <c r="O12" s="46">
        <f t="shared" si="2"/>
        <v>0</v>
      </c>
      <c r="Q12" s="24">
        <v>2</v>
      </c>
      <c r="R12" s="45" t="s">
        <v>43</v>
      </c>
      <c r="S12" s="53"/>
      <c r="T12" s="46">
        <f t="shared" si="3"/>
        <v>0</v>
      </c>
    </row>
    <row r="13" spans="1:20" s="10" customFormat="1" ht="12.75">
      <c r="A13" s="24">
        <v>3</v>
      </c>
      <c r="B13" s="25" t="s">
        <v>50</v>
      </c>
      <c r="C13" s="53">
        <v>16</v>
      </c>
      <c r="D13" s="46">
        <f t="shared" si="0"/>
        <v>256</v>
      </c>
      <c r="F13" s="24">
        <v>3</v>
      </c>
      <c r="G13" s="25" t="s">
        <v>43</v>
      </c>
      <c r="H13" s="53"/>
      <c r="I13" s="46">
        <f t="shared" si="1"/>
        <v>0</v>
      </c>
      <c r="J13" s="47"/>
      <c r="K13" s="48"/>
      <c r="L13" s="52">
        <v>3</v>
      </c>
      <c r="M13" s="45" t="s">
        <v>43</v>
      </c>
      <c r="N13" s="53"/>
      <c r="O13" s="46">
        <f t="shared" si="2"/>
        <v>0</v>
      </c>
      <c r="Q13" s="24">
        <v>3</v>
      </c>
      <c r="R13" s="45" t="s">
        <v>43</v>
      </c>
      <c r="S13" s="80"/>
      <c r="T13" s="46">
        <f t="shared" si="3"/>
        <v>0</v>
      </c>
    </row>
    <row r="14" spans="1:20" s="10" customFormat="1" ht="12.75">
      <c r="A14" s="24">
        <v>4</v>
      </c>
      <c r="B14" s="25" t="s">
        <v>50</v>
      </c>
      <c r="C14" s="53">
        <v>14</v>
      </c>
      <c r="D14" s="46">
        <f t="shared" si="0"/>
        <v>196</v>
      </c>
      <c r="F14" s="24">
        <v>4</v>
      </c>
      <c r="G14" s="25" t="s">
        <v>43</v>
      </c>
      <c r="H14" s="53"/>
      <c r="I14" s="46">
        <f t="shared" si="1"/>
        <v>0</v>
      </c>
      <c r="J14" s="47"/>
      <c r="K14" s="48"/>
      <c r="L14" s="52">
        <v>4</v>
      </c>
      <c r="M14" s="45" t="s">
        <v>43</v>
      </c>
      <c r="N14" s="53"/>
      <c r="O14" s="46">
        <f t="shared" si="2"/>
        <v>0</v>
      </c>
      <c r="Q14" s="24">
        <v>4</v>
      </c>
      <c r="R14" s="45" t="s">
        <v>43</v>
      </c>
      <c r="S14" s="80"/>
      <c r="T14" s="46">
        <f t="shared" si="3"/>
        <v>0</v>
      </c>
    </row>
    <row r="15" spans="1:20" s="10" customFormat="1" ht="12.75">
      <c r="A15" s="24">
        <v>5</v>
      </c>
      <c r="B15" s="25" t="s">
        <v>50</v>
      </c>
      <c r="C15" s="53">
        <v>17</v>
      </c>
      <c r="D15" s="46">
        <f t="shared" si="0"/>
        <v>289</v>
      </c>
      <c r="F15" s="24">
        <v>5</v>
      </c>
      <c r="G15" s="25" t="s">
        <v>44</v>
      </c>
      <c r="H15" s="53"/>
      <c r="I15" s="46">
        <f t="shared" si="1"/>
        <v>0</v>
      </c>
      <c r="J15" s="47"/>
      <c r="K15" s="48"/>
      <c r="L15" s="52">
        <v>5</v>
      </c>
      <c r="M15" s="45" t="s">
        <v>43</v>
      </c>
      <c r="N15" s="53"/>
      <c r="O15" s="46">
        <f t="shared" si="2"/>
        <v>0</v>
      </c>
      <c r="Q15" s="24">
        <v>5</v>
      </c>
      <c r="R15" s="45" t="s">
        <v>43</v>
      </c>
      <c r="S15" s="53"/>
      <c r="T15" s="46">
        <f t="shared" si="3"/>
        <v>0</v>
      </c>
    </row>
    <row r="16" spans="1:20" s="10" customFormat="1" ht="12.75">
      <c r="A16" s="24">
        <v>6</v>
      </c>
      <c r="B16" s="25" t="s">
        <v>44</v>
      </c>
      <c r="C16" s="53">
        <v>16</v>
      </c>
      <c r="D16" s="46">
        <f t="shared" si="0"/>
        <v>256</v>
      </c>
      <c r="F16" s="24">
        <v>6</v>
      </c>
      <c r="G16" s="25" t="s">
        <v>44</v>
      </c>
      <c r="H16" s="53"/>
      <c r="I16" s="46">
        <f t="shared" si="1"/>
        <v>0</v>
      </c>
      <c r="J16" s="47"/>
      <c r="K16" s="48"/>
      <c r="L16" s="52">
        <v>6</v>
      </c>
      <c r="M16" s="45" t="s">
        <v>43</v>
      </c>
      <c r="N16" s="53"/>
      <c r="O16" s="46">
        <f t="shared" si="2"/>
        <v>0</v>
      </c>
      <c r="Q16" s="24">
        <v>6</v>
      </c>
      <c r="R16" s="45" t="s">
        <v>43</v>
      </c>
      <c r="S16" s="53"/>
      <c r="T16" s="46">
        <f t="shared" si="3"/>
        <v>0</v>
      </c>
    </row>
    <row r="17" spans="1:20" s="10" customFormat="1" ht="12.75">
      <c r="A17" s="24">
        <v>7</v>
      </c>
      <c r="B17" s="25" t="s">
        <v>44</v>
      </c>
      <c r="C17" s="53">
        <v>13</v>
      </c>
      <c r="D17" s="46">
        <f t="shared" si="0"/>
        <v>169</v>
      </c>
      <c r="F17" s="24">
        <v>7</v>
      </c>
      <c r="G17" s="25" t="s">
        <v>44</v>
      </c>
      <c r="H17" s="53"/>
      <c r="I17" s="46">
        <f t="shared" si="1"/>
        <v>0</v>
      </c>
      <c r="J17" s="47"/>
      <c r="K17" s="48"/>
      <c r="L17" s="52">
        <v>7</v>
      </c>
      <c r="M17" s="25" t="s">
        <v>44</v>
      </c>
      <c r="N17" s="53"/>
      <c r="O17" s="46">
        <f t="shared" si="2"/>
        <v>0</v>
      </c>
      <c r="Q17" s="24">
        <v>7</v>
      </c>
      <c r="R17" s="25" t="s">
        <v>44</v>
      </c>
      <c r="S17" s="53"/>
      <c r="T17" s="46">
        <f t="shared" si="3"/>
        <v>0</v>
      </c>
    </row>
    <row r="18" spans="1:20" s="10" customFormat="1" ht="12.75">
      <c r="A18" s="24">
        <v>8</v>
      </c>
      <c r="B18" s="25" t="s">
        <v>44</v>
      </c>
      <c r="C18" s="53">
        <v>15</v>
      </c>
      <c r="D18" s="46">
        <f t="shared" si="0"/>
        <v>225</v>
      </c>
      <c r="F18" s="24">
        <v>8</v>
      </c>
      <c r="G18" s="25" t="s">
        <v>44</v>
      </c>
      <c r="H18" s="53"/>
      <c r="I18" s="46">
        <f t="shared" si="1"/>
        <v>0</v>
      </c>
      <c r="J18" s="47"/>
      <c r="K18" s="48"/>
      <c r="L18" s="52">
        <v>8</v>
      </c>
      <c r="M18" s="25" t="s">
        <v>44</v>
      </c>
      <c r="N18" s="53"/>
      <c r="O18" s="46">
        <f t="shared" si="2"/>
        <v>0</v>
      </c>
      <c r="Q18" s="24">
        <v>8</v>
      </c>
      <c r="R18" s="25" t="s">
        <v>44</v>
      </c>
      <c r="S18" s="53"/>
      <c r="T18" s="46">
        <f t="shared" si="3"/>
        <v>0</v>
      </c>
    </row>
    <row r="19" spans="1:20" s="10" customFormat="1" ht="12.75">
      <c r="A19" s="24">
        <v>9</v>
      </c>
      <c r="B19" s="25" t="s">
        <v>44</v>
      </c>
      <c r="C19" s="53">
        <v>14</v>
      </c>
      <c r="D19" s="46">
        <f t="shared" si="0"/>
        <v>196</v>
      </c>
      <c r="F19" s="24">
        <v>9</v>
      </c>
      <c r="G19" s="25" t="s">
        <v>44</v>
      </c>
      <c r="H19" s="53"/>
      <c r="I19" s="46">
        <f t="shared" si="1"/>
        <v>0</v>
      </c>
      <c r="J19" s="47"/>
      <c r="K19" s="48"/>
      <c r="L19" s="52">
        <v>9</v>
      </c>
      <c r="M19" s="25" t="s">
        <v>44</v>
      </c>
      <c r="N19" s="53"/>
      <c r="O19" s="46">
        <f t="shared" si="2"/>
        <v>0</v>
      </c>
      <c r="Q19" s="24">
        <v>9</v>
      </c>
      <c r="R19" s="25" t="s">
        <v>44</v>
      </c>
      <c r="S19" s="53"/>
      <c r="T19" s="46">
        <f t="shared" si="3"/>
        <v>0</v>
      </c>
    </row>
    <row r="20" spans="1:20" s="10" customFormat="1" ht="12.75">
      <c r="A20" s="24">
        <v>10</v>
      </c>
      <c r="B20" s="25" t="s">
        <v>44</v>
      </c>
      <c r="C20" s="53"/>
      <c r="D20" s="46">
        <f t="shared" si="0"/>
        <v>0</v>
      </c>
      <c r="F20" s="24">
        <v>10</v>
      </c>
      <c r="G20" s="25" t="s">
        <v>44</v>
      </c>
      <c r="H20" s="53"/>
      <c r="I20" s="46">
        <f t="shared" si="1"/>
        <v>0</v>
      </c>
      <c r="J20" s="47"/>
      <c r="K20" s="48"/>
      <c r="L20" s="52">
        <v>10</v>
      </c>
      <c r="M20" s="25" t="s">
        <v>44</v>
      </c>
      <c r="N20" s="53"/>
      <c r="O20" s="46">
        <f t="shared" si="2"/>
        <v>0</v>
      </c>
      <c r="Q20" s="24">
        <v>10</v>
      </c>
      <c r="R20" s="25" t="s">
        <v>44</v>
      </c>
      <c r="S20" s="53"/>
      <c r="T20" s="46">
        <f t="shared" si="3"/>
        <v>0</v>
      </c>
    </row>
    <row r="21" spans="1:20" s="10" customFormat="1" ht="12.75">
      <c r="A21" s="24">
        <v>11</v>
      </c>
      <c r="B21" s="25" t="s">
        <v>44</v>
      </c>
      <c r="C21" s="53"/>
      <c r="D21" s="46">
        <f t="shared" si="0"/>
        <v>0</v>
      </c>
      <c r="F21" s="24">
        <v>11</v>
      </c>
      <c r="G21" s="25" t="s">
        <v>44</v>
      </c>
      <c r="H21" s="53"/>
      <c r="I21" s="46">
        <f t="shared" si="1"/>
        <v>0</v>
      </c>
      <c r="J21" s="47"/>
      <c r="K21" s="48"/>
      <c r="L21" s="52">
        <v>11</v>
      </c>
      <c r="M21" s="25" t="s">
        <v>44</v>
      </c>
      <c r="N21" s="53"/>
      <c r="O21" s="46">
        <f t="shared" si="2"/>
        <v>0</v>
      </c>
      <c r="Q21" s="24">
        <v>11</v>
      </c>
      <c r="R21" s="25" t="s">
        <v>44</v>
      </c>
      <c r="S21" s="53"/>
      <c r="T21" s="46">
        <f t="shared" si="3"/>
        <v>0</v>
      </c>
    </row>
    <row r="22" spans="1:20" s="10" customFormat="1" ht="12.75">
      <c r="A22" s="24">
        <v>12</v>
      </c>
      <c r="B22" s="25" t="s">
        <v>44</v>
      </c>
      <c r="C22" s="53"/>
      <c r="D22" s="46">
        <f t="shared" si="0"/>
        <v>0</v>
      </c>
      <c r="F22" s="24">
        <v>12</v>
      </c>
      <c r="G22" s="25" t="s">
        <v>44</v>
      </c>
      <c r="H22" s="53"/>
      <c r="I22" s="46">
        <f t="shared" si="1"/>
        <v>0</v>
      </c>
      <c r="J22" s="47"/>
      <c r="K22" s="48"/>
      <c r="L22" s="52">
        <v>12</v>
      </c>
      <c r="M22" s="25" t="s">
        <v>44</v>
      </c>
      <c r="N22" s="53"/>
      <c r="O22" s="46">
        <f t="shared" si="2"/>
        <v>0</v>
      </c>
      <c r="Q22" s="24">
        <v>12</v>
      </c>
      <c r="R22" s="25" t="s">
        <v>44</v>
      </c>
      <c r="S22" s="53"/>
      <c r="T22" s="46">
        <f t="shared" si="3"/>
        <v>0</v>
      </c>
    </row>
    <row r="23" spans="1:20" s="10" customFormat="1" ht="12.75">
      <c r="A23" s="24">
        <v>13</v>
      </c>
      <c r="B23" s="25" t="s">
        <v>44</v>
      </c>
      <c r="C23" s="53"/>
      <c r="D23" s="46">
        <f t="shared" si="0"/>
        <v>0</v>
      </c>
      <c r="F23" s="24">
        <v>13</v>
      </c>
      <c r="G23" s="25" t="s">
        <v>44</v>
      </c>
      <c r="H23" s="53"/>
      <c r="I23" s="46">
        <f t="shared" si="1"/>
        <v>0</v>
      </c>
      <c r="J23" s="47"/>
      <c r="K23" s="48"/>
      <c r="L23" s="52">
        <v>13</v>
      </c>
      <c r="M23" s="25" t="s">
        <v>44</v>
      </c>
      <c r="N23" s="53"/>
      <c r="O23" s="46">
        <f t="shared" si="2"/>
        <v>0</v>
      </c>
      <c r="Q23" s="24">
        <v>13</v>
      </c>
      <c r="R23" s="25" t="s">
        <v>44</v>
      </c>
      <c r="S23" s="53"/>
      <c r="T23" s="46">
        <f t="shared" si="3"/>
        <v>0</v>
      </c>
    </row>
    <row r="24" spans="1:20" s="10" customFormat="1" ht="12.75">
      <c r="A24" s="24">
        <v>14</v>
      </c>
      <c r="B24" s="25" t="s">
        <v>44</v>
      </c>
      <c r="C24" s="53"/>
      <c r="D24" s="46">
        <f t="shared" si="0"/>
        <v>0</v>
      </c>
      <c r="F24" s="24">
        <v>14</v>
      </c>
      <c r="G24" s="25" t="s">
        <v>44</v>
      </c>
      <c r="H24" s="53"/>
      <c r="I24" s="46">
        <f t="shared" si="1"/>
        <v>0</v>
      </c>
      <c r="J24" s="47"/>
      <c r="K24" s="48"/>
      <c r="L24" s="52">
        <v>14</v>
      </c>
      <c r="M24" s="25" t="s">
        <v>44</v>
      </c>
      <c r="N24" s="53"/>
      <c r="O24" s="46">
        <f t="shared" si="2"/>
        <v>0</v>
      </c>
      <c r="Q24" s="24">
        <v>14</v>
      </c>
      <c r="R24" s="25" t="s">
        <v>44</v>
      </c>
      <c r="S24" s="53"/>
      <c r="T24" s="46">
        <f t="shared" si="3"/>
        <v>0</v>
      </c>
    </row>
    <row r="25" spans="1:20" s="10" customFormat="1" ht="12.75">
      <c r="A25" s="24">
        <v>15</v>
      </c>
      <c r="B25" s="25" t="s">
        <v>44</v>
      </c>
      <c r="C25" s="53"/>
      <c r="D25" s="46">
        <f t="shared" si="0"/>
        <v>0</v>
      </c>
      <c r="F25" s="24">
        <v>15</v>
      </c>
      <c r="G25" s="25" t="s">
        <v>44</v>
      </c>
      <c r="H25" s="53"/>
      <c r="I25" s="46">
        <f t="shared" si="1"/>
        <v>0</v>
      </c>
      <c r="J25" s="47"/>
      <c r="K25" s="48"/>
      <c r="L25" s="52">
        <v>15</v>
      </c>
      <c r="M25" s="25" t="s">
        <v>44</v>
      </c>
      <c r="N25" s="53"/>
      <c r="O25" s="46">
        <f t="shared" si="2"/>
        <v>0</v>
      </c>
      <c r="Q25" s="24">
        <v>15</v>
      </c>
      <c r="R25" s="25" t="s">
        <v>44</v>
      </c>
      <c r="S25" s="53"/>
      <c r="T25" s="46">
        <f t="shared" si="3"/>
        <v>0</v>
      </c>
    </row>
    <row r="26" spans="1:20" s="10" customFormat="1" ht="12.75">
      <c r="A26" s="24">
        <v>16</v>
      </c>
      <c r="B26" s="25" t="s">
        <v>44</v>
      </c>
      <c r="C26" s="53"/>
      <c r="D26" s="46">
        <f t="shared" si="0"/>
        <v>0</v>
      </c>
      <c r="F26" s="24">
        <v>16</v>
      </c>
      <c r="G26" s="25" t="s">
        <v>44</v>
      </c>
      <c r="H26" s="53"/>
      <c r="I26" s="46">
        <f t="shared" si="1"/>
        <v>0</v>
      </c>
      <c r="J26" s="47"/>
      <c r="K26" s="48"/>
      <c r="L26" s="52">
        <v>16</v>
      </c>
      <c r="M26" s="25" t="s">
        <v>44</v>
      </c>
      <c r="N26" s="53"/>
      <c r="O26" s="46">
        <f t="shared" si="2"/>
        <v>0</v>
      </c>
      <c r="Q26" s="24">
        <v>16</v>
      </c>
      <c r="R26" s="25" t="s">
        <v>44</v>
      </c>
      <c r="S26" s="53"/>
      <c r="T26" s="46">
        <f t="shared" si="3"/>
        <v>0</v>
      </c>
    </row>
    <row r="27" spans="1:20" s="10" customFormat="1" ht="12.75">
      <c r="A27" s="24">
        <v>17</v>
      </c>
      <c r="B27" s="25" t="s">
        <v>44</v>
      </c>
      <c r="C27" s="53"/>
      <c r="D27" s="46">
        <f t="shared" si="0"/>
        <v>0</v>
      </c>
      <c r="F27" s="24">
        <v>17</v>
      </c>
      <c r="G27" s="25" t="s">
        <v>44</v>
      </c>
      <c r="H27" s="53"/>
      <c r="I27" s="46">
        <f t="shared" si="1"/>
        <v>0</v>
      </c>
      <c r="J27" s="47"/>
      <c r="K27" s="48"/>
      <c r="L27" s="52">
        <v>17</v>
      </c>
      <c r="M27" s="25" t="s">
        <v>44</v>
      </c>
      <c r="N27" s="53"/>
      <c r="O27" s="46">
        <f t="shared" si="2"/>
        <v>0</v>
      </c>
      <c r="Q27" s="24">
        <v>17</v>
      </c>
      <c r="R27" s="25" t="s">
        <v>44</v>
      </c>
      <c r="S27" s="53"/>
      <c r="T27" s="46">
        <f t="shared" si="3"/>
        <v>0</v>
      </c>
    </row>
    <row r="28" spans="1:20" s="10" customFormat="1" ht="12.75">
      <c r="A28" s="24">
        <v>18</v>
      </c>
      <c r="B28" s="25" t="s">
        <v>44</v>
      </c>
      <c r="C28" s="53"/>
      <c r="D28" s="46">
        <f t="shared" si="0"/>
        <v>0</v>
      </c>
      <c r="F28" s="24">
        <v>18</v>
      </c>
      <c r="G28" s="25" t="s">
        <v>44</v>
      </c>
      <c r="H28" s="53"/>
      <c r="I28" s="46">
        <f t="shared" si="1"/>
        <v>0</v>
      </c>
      <c r="J28" s="47"/>
      <c r="K28" s="48"/>
      <c r="L28" s="52">
        <v>18</v>
      </c>
      <c r="M28" s="25" t="s">
        <v>44</v>
      </c>
      <c r="N28" s="53"/>
      <c r="O28" s="46">
        <f t="shared" si="2"/>
        <v>0</v>
      </c>
      <c r="Q28" s="24">
        <v>18</v>
      </c>
      <c r="R28" s="25" t="s">
        <v>44</v>
      </c>
      <c r="S28" s="53"/>
      <c r="T28" s="46">
        <f t="shared" si="3"/>
        <v>0</v>
      </c>
    </row>
    <row r="29" spans="1:20" s="10" customFormat="1" ht="12.75">
      <c r="A29" s="24">
        <v>19</v>
      </c>
      <c r="B29" s="25" t="s">
        <v>44</v>
      </c>
      <c r="C29" s="53"/>
      <c r="D29" s="46">
        <f t="shared" si="0"/>
        <v>0</v>
      </c>
      <c r="F29" s="24">
        <v>19</v>
      </c>
      <c r="G29" s="25" t="s">
        <v>44</v>
      </c>
      <c r="H29" s="53"/>
      <c r="I29" s="46">
        <f t="shared" si="1"/>
        <v>0</v>
      </c>
      <c r="J29" s="47"/>
      <c r="K29" s="48"/>
      <c r="L29" s="52">
        <v>19</v>
      </c>
      <c r="M29" s="25" t="s">
        <v>44</v>
      </c>
      <c r="N29" s="53"/>
      <c r="O29" s="46">
        <f t="shared" si="2"/>
        <v>0</v>
      </c>
      <c r="Q29" s="24">
        <v>19</v>
      </c>
      <c r="R29" s="25" t="s">
        <v>44</v>
      </c>
      <c r="S29" s="53"/>
      <c r="T29" s="46">
        <f t="shared" si="3"/>
        <v>0</v>
      </c>
    </row>
    <row r="30" spans="1:20" s="10" customFormat="1" ht="15" customHeight="1">
      <c r="A30" s="24">
        <v>20</v>
      </c>
      <c r="B30" s="54" t="s">
        <v>44</v>
      </c>
      <c r="C30" s="55"/>
      <c r="D30" s="46">
        <f t="shared" si="0"/>
        <v>0</v>
      </c>
      <c r="F30" s="24">
        <v>20</v>
      </c>
      <c r="G30" s="54" t="s">
        <v>44</v>
      </c>
      <c r="H30" s="55"/>
      <c r="I30" s="46">
        <f t="shared" si="1"/>
        <v>0</v>
      </c>
      <c r="J30" s="47"/>
      <c r="K30" s="48"/>
      <c r="L30" s="52">
        <v>20</v>
      </c>
      <c r="M30" s="54" t="s">
        <v>44</v>
      </c>
      <c r="N30" s="55"/>
      <c r="O30" s="46">
        <f t="shared" si="2"/>
        <v>0</v>
      </c>
      <c r="Q30" s="24">
        <v>20</v>
      </c>
      <c r="R30" s="54" t="s">
        <v>44</v>
      </c>
      <c r="S30" s="55"/>
      <c r="T30" s="46">
        <f t="shared" si="3"/>
        <v>0</v>
      </c>
    </row>
    <row r="31" spans="1:20" s="10" customFormat="1" ht="12.75">
      <c r="A31" s="24">
        <v>21</v>
      </c>
      <c r="B31" s="54"/>
      <c r="C31" s="55"/>
      <c r="D31" s="46"/>
      <c r="F31" s="24">
        <v>21</v>
      </c>
      <c r="G31" s="54"/>
      <c r="H31" s="55"/>
      <c r="I31" s="46"/>
      <c r="J31" s="47"/>
      <c r="K31" s="48"/>
      <c r="L31" s="52">
        <v>21</v>
      </c>
      <c r="M31" s="54"/>
      <c r="N31" s="55"/>
      <c r="O31" s="46"/>
      <c r="Q31" s="24">
        <v>21</v>
      </c>
      <c r="R31" s="54"/>
      <c r="S31" s="55"/>
      <c r="T31" s="46"/>
    </row>
    <row r="32" spans="1:20" s="10" customFormat="1" ht="12.75">
      <c r="A32" s="24">
        <v>22</v>
      </c>
      <c r="B32" s="54"/>
      <c r="C32" s="55"/>
      <c r="D32" s="46"/>
      <c r="F32" s="24">
        <v>22</v>
      </c>
      <c r="G32" s="54"/>
      <c r="H32" s="55"/>
      <c r="I32" s="46"/>
      <c r="J32" s="47"/>
      <c r="K32" s="48"/>
      <c r="L32" s="52">
        <v>22</v>
      </c>
      <c r="M32" s="54"/>
      <c r="N32" s="55"/>
      <c r="O32" s="46"/>
      <c r="Q32" s="24">
        <v>22</v>
      </c>
      <c r="R32" s="54"/>
      <c r="S32" s="55"/>
      <c r="T32" s="46"/>
    </row>
    <row r="33" spans="1:20" s="10" customFormat="1" ht="12.75">
      <c r="A33" s="24">
        <v>23</v>
      </c>
      <c r="B33" s="54"/>
      <c r="C33" s="55"/>
      <c r="D33" s="46"/>
      <c r="F33" s="24">
        <v>23</v>
      </c>
      <c r="G33" s="54"/>
      <c r="H33" s="55"/>
      <c r="I33" s="46"/>
      <c r="J33" s="47"/>
      <c r="K33" s="48"/>
      <c r="L33" s="52">
        <v>23</v>
      </c>
      <c r="M33" s="54"/>
      <c r="N33" s="55"/>
      <c r="O33" s="46"/>
      <c r="Q33" s="24">
        <v>23</v>
      </c>
      <c r="R33" s="54"/>
      <c r="S33" s="55"/>
      <c r="T33" s="46"/>
    </row>
    <row r="34" spans="1:20" s="10" customFormat="1" ht="12.75">
      <c r="A34" s="24">
        <v>24</v>
      </c>
      <c r="B34" s="54"/>
      <c r="C34" s="55"/>
      <c r="D34" s="46"/>
      <c r="F34" s="24">
        <v>24</v>
      </c>
      <c r="G34" s="54"/>
      <c r="H34" s="55"/>
      <c r="I34" s="46"/>
      <c r="J34" s="47"/>
      <c r="K34" s="48"/>
      <c r="L34" s="52">
        <v>24</v>
      </c>
      <c r="M34" s="54"/>
      <c r="N34" s="55"/>
      <c r="O34" s="46"/>
      <c r="Q34" s="24">
        <v>24</v>
      </c>
      <c r="R34" s="54"/>
      <c r="S34" s="55"/>
      <c r="T34" s="46"/>
    </row>
    <row r="35" spans="1:20" s="10" customFormat="1" ht="12.75">
      <c r="A35" s="27">
        <v>25</v>
      </c>
      <c r="B35" s="26"/>
      <c r="C35" s="56"/>
      <c r="D35" s="46"/>
      <c r="F35" s="27">
        <v>25</v>
      </c>
      <c r="G35" s="26"/>
      <c r="H35" s="56"/>
      <c r="I35" s="46"/>
      <c r="J35" s="47"/>
      <c r="K35" s="48"/>
      <c r="L35" s="57">
        <v>25</v>
      </c>
      <c r="M35" s="26"/>
      <c r="N35" s="56"/>
      <c r="O35" s="46"/>
      <c r="Q35" s="27">
        <v>25</v>
      </c>
      <c r="R35" s="26"/>
      <c r="S35" s="56"/>
      <c r="T35" s="46"/>
    </row>
    <row r="36" spans="1:20" s="62" customFormat="1" ht="15">
      <c r="A36" s="58"/>
      <c r="B36" s="59"/>
      <c r="C36" s="60"/>
      <c r="D36" s="61">
        <f>SUM(D11:D35)</f>
        <v>5412</v>
      </c>
      <c r="F36" s="58"/>
      <c r="G36" s="59"/>
      <c r="H36" s="60"/>
      <c r="I36" s="61">
        <f>SUM(I11:I35)</f>
        <v>0</v>
      </c>
      <c r="J36" s="63"/>
      <c r="K36" s="64"/>
      <c r="L36" s="58"/>
      <c r="M36" s="59"/>
      <c r="N36" s="60"/>
      <c r="O36" s="61">
        <f>SUM(O11:O35)</f>
        <v>0</v>
      </c>
      <c r="Q36" s="58"/>
      <c r="R36" s="59"/>
      <c r="S36" s="60"/>
      <c r="T36" s="61">
        <f>SUM(T11:T35)</f>
        <v>0</v>
      </c>
    </row>
    <row r="37" spans="1:20" s="62" customFormat="1" ht="15">
      <c r="A37" s="65" t="s">
        <v>45</v>
      </c>
      <c r="B37" s="66"/>
      <c r="C37" s="59"/>
      <c r="D37" s="59"/>
      <c r="F37" s="65" t="s">
        <v>49</v>
      </c>
      <c r="G37" s="66"/>
      <c r="H37" s="59"/>
      <c r="I37" s="59"/>
      <c r="J37" s="59"/>
      <c r="L37" s="65"/>
      <c r="M37" s="66"/>
      <c r="N37" s="59"/>
      <c r="O37" s="59"/>
      <c r="Q37" s="65"/>
      <c r="R37" s="66"/>
      <c r="S37" s="59"/>
      <c r="T37" s="59"/>
    </row>
    <row r="38" spans="1:17" ht="12.75">
      <c r="A38" t="s">
        <v>46</v>
      </c>
      <c r="F38" t="s">
        <v>46</v>
      </c>
      <c r="L38" t="s">
        <v>46</v>
      </c>
      <c r="Q38" t="s">
        <v>46</v>
      </c>
    </row>
  </sheetData>
  <sheetProtection selectLockedCells="1" selectUnlockedCells="1"/>
  <mergeCells count="13">
    <mergeCell ref="S8:T8"/>
    <mergeCell ref="R9:R10"/>
    <mergeCell ref="A9:A10"/>
    <mergeCell ref="B9:B10"/>
    <mergeCell ref="F9:F10"/>
    <mergeCell ref="G9:G10"/>
    <mergeCell ref="F2:I2"/>
    <mergeCell ref="Q9:Q10"/>
    <mergeCell ref="C8:D8"/>
    <mergeCell ref="H8:I8"/>
    <mergeCell ref="N8:O8"/>
    <mergeCell ref="M9:M10"/>
    <mergeCell ref="L9:L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7">
      <selection activeCell="C22" sqref="C22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14062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7.42187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8" t="s">
        <v>31</v>
      </c>
      <c r="I1" s="28"/>
      <c r="J1" s="28"/>
    </row>
    <row r="2" spans="6:10" ht="12.75">
      <c r="F2" s="180" t="s">
        <v>32</v>
      </c>
      <c r="G2" s="180"/>
      <c r="H2" s="180"/>
      <c r="I2" s="180"/>
      <c r="J2" s="5"/>
    </row>
    <row r="3" spans="1:20" ht="12.75">
      <c r="A3" s="7"/>
      <c r="B3" s="29" t="s">
        <v>33</v>
      </c>
      <c r="C3" s="7"/>
      <c r="D3" s="7"/>
      <c r="F3" s="7"/>
      <c r="G3" s="7"/>
      <c r="H3" s="7"/>
      <c r="I3" s="7"/>
      <c r="J3" s="7"/>
      <c r="L3" s="7"/>
      <c r="M3" s="29" t="s">
        <v>34</v>
      </c>
      <c r="N3" s="7"/>
      <c r="O3" s="7"/>
      <c r="Q3" s="7"/>
      <c r="R3" s="7"/>
      <c r="S3" s="7"/>
      <c r="T3" s="7"/>
    </row>
    <row r="4" spans="1:20" s="32" customFormat="1" ht="9.75">
      <c r="A4" s="30" t="s">
        <v>108</v>
      </c>
      <c r="B4" s="31"/>
      <c r="C4" s="31"/>
      <c r="D4" s="31"/>
      <c r="F4" s="30"/>
      <c r="G4" s="31"/>
      <c r="H4" s="31"/>
      <c r="I4" s="31"/>
      <c r="J4" s="31"/>
      <c r="L4" s="30" t="s">
        <v>111</v>
      </c>
      <c r="M4" s="31"/>
      <c r="N4" s="31"/>
      <c r="O4" s="31"/>
      <c r="Q4" s="30"/>
      <c r="R4" s="31"/>
      <c r="S4" s="31"/>
      <c r="T4" s="31"/>
    </row>
    <row r="5" spans="1:20" s="32" customFormat="1" ht="9.75">
      <c r="A5" s="30" t="s">
        <v>109</v>
      </c>
      <c r="B5" s="31"/>
      <c r="C5" s="31"/>
      <c r="D5" s="31"/>
      <c r="F5" s="30"/>
      <c r="G5" s="31"/>
      <c r="H5" s="31"/>
      <c r="I5" s="31"/>
      <c r="J5" s="31"/>
      <c r="L5" s="30" t="s">
        <v>110</v>
      </c>
      <c r="M5" s="31"/>
      <c r="N5" s="31"/>
      <c r="O5" s="31"/>
      <c r="Q5" s="30"/>
      <c r="R5" s="31"/>
      <c r="S5" s="31"/>
      <c r="T5" s="31"/>
    </row>
    <row r="6" spans="1:18" s="32" customFormat="1" ht="15" customHeight="1">
      <c r="A6" s="32" t="s">
        <v>35</v>
      </c>
      <c r="B6" s="33" t="str">
        <f>II_posms!$B$53</f>
        <v>Dinaburg</v>
      </c>
      <c r="G6" s="34"/>
      <c r="L6" s="32" t="s">
        <v>35</v>
      </c>
      <c r="M6" s="33" t="str">
        <f>B6</f>
        <v>Dinaburg</v>
      </c>
      <c r="R6" s="34"/>
    </row>
    <row r="7" spans="1:20" s="32" customFormat="1" ht="22.5" customHeight="1">
      <c r="A7" s="32" t="s">
        <v>36</v>
      </c>
      <c r="B7" s="35" t="str">
        <f>II_posms!$C$53</f>
        <v>Aleksandrs Suško- Andris Kukors</v>
      </c>
      <c r="C7" s="31"/>
      <c r="D7" s="31"/>
      <c r="F7" s="32" t="s">
        <v>37</v>
      </c>
      <c r="G7" s="35"/>
      <c r="H7" s="31"/>
      <c r="I7" s="31"/>
      <c r="J7" s="31"/>
      <c r="L7" s="32" t="s">
        <v>36</v>
      </c>
      <c r="M7" s="35" t="str">
        <f>B7</f>
        <v>Aleksandrs Suško- Andris Kukors</v>
      </c>
      <c r="N7" s="31"/>
      <c r="O7" s="31"/>
      <c r="Q7" s="32" t="s">
        <v>37</v>
      </c>
      <c r="R7" s="35">
        <f>G7</f>
        <v>0</v>
      </c>
      <c r="S7" s="31"/>
      <c r="T7" s="31"/>
    </row>
    <row r="8" spans="2:20" ht="12.75">
      <c r="B8" s="9"/>
      <c r="C8" s="182"/>
      <c r="D8" s="182"/>
      <c r="G8" s="9"/>
      <c r="H8" s="182"/>
      <c r="I8" s="182"/>
      <c r="J8" s="4"/>
      <c r="M8" s="9"/>
      <c r="N8" s="182"/>
      <c r="O8" s="182"/>
      <c r="R8" s="9"/>
      <c r="S8" s="182"/>
      <c r="T8" s="182"/>
    </row>
    <row r="9" spans="1:20" ht="12.75">
      <c r="A9" s="181" t="s">
        <v>38</v>
      </c>
      <c r="B9" s="183" t="s">
        <v>39</v>
      </c>
      <c r="C9" s="36" t="s">
        <v>40</v>
      </c>
      <c r="D9" s="37" t="s">
        <v>4</v>
      </c>
      <c r="F9" s="181" t="s">
        <v>38</v>
      </c>
      <c r="G9" s="183" t="s">
        <v>39</v>
      </c>
      <c r="H9" s="36" t="s">
        <v>40</v>
      </c>
      <c r="I9" s="37" t="s">
        <v>4</v>
      </c>
      <c r="J9" s="38"/>
      <c r="K9" s="39"/>
      <c r="L9" s="184" t="s">
        <v>38</v>
      </c>
      <c r="M9" s="183" t="s">
        <v>39</v>
      </c>
      <c r="N9" s="36" t="s">
        <v>40</v>
      </c>
      <c r="O9" s="37" t="s">
        <v>4</v>
      </c>
      <c r="Q9" s="181" t="s">
        <v>38</v>
      </c>
      <c r="R9" s="183" t="s">
        <v>39</v>
      </c>
      <c r="S9" s="36" t="s">
        <v>40</v>
      </c>
      <c r="T9" s="37" t="s">
        <v>4</v>
      </c>
    </row>
    <row r="10" spans="1:21" ht="15">
      <c r="A10" s="181"/>
      <c r="B10" s="183"/>
      <c r="C10" s="40" t="s">
        <v>41</v>
      </c>
      <c r="D10" s="41" t="s">
        <v>42</v>
      </c>
      <c r="F10" s="181"/>
      <c r="G10" s="183"/>
      <c r="H10" s="40" t="s">
        <v>41</v>
      </c>
      <c r="I10" s="41" t="s">
        <v>42</v>
      </c>
      <c r="J10" s="38"/>
      <c r="K10" s="42"/>
      <c r="L10" s="184"/>
      <c r="M10" s="183"/>
      <c r="N10" s="40" t="s">
        <v>41</v>
      </c>
      <c r="O10" s="41" t="s">
        <v>42</v>
      </c>
      <c r="Q10" s="181"/>
      <c r="R10" s="183"/>
      <c r="S10" s="40" t="s">
        <v>41</v>
      </c>
      <c r="T10" s="41" t="s">
        <v>42</v>
      </c>
      <c r="U10" s="43"/>
    </row>
    <row r="11" spans="1:20" s="10" customFormat="1" ht="12.75">
      <c r="A11" s="44">
        <v>1</v>
      </c>
      <c r="B11" s="25" t="s">
        <v>43</v>
      </c>
      <c r="C11" s="50">
        <v>97</v>
      </c>
      <c r="D11" s="46">
        <f aca="true" t="shared" si="0" ref="D11:D30">C11*C11</f>
        <v>9409</v>
      </c>
      <c r="F11" s="44">
        <v>1</v>
      </c>
      <c r="G11" s="25" t="s">
        <v>43</v>
      </c>
      <c r="H11" s="50"/>
      <c r="I11" s="46">
        <f aca="true" t="shared" si="1" ref="I11:I30">H11*H11</f>
        <v>0</v>
      </c>
      <c r="J11" s="47"/>
      <c r="K11" s="48"/>
      <c r="L11" s="49">
        <v>1</v>
      </c>
      <c r="M11" s="45" t="s">
        <v>43</v>
      </c>
      <c r="N11" s="50"/>
      <c r="O11" s="46">
        <f aca="true" t="shared" si="2" ref="O11:O30">N11*N11</f>
        <v>0</v>
      </c>
      <c r="Q11" s="44">
        <v>1</v>
      </c>
      <c r="R11" s="45" t="s">
        <v>43</v>
      </c>
      <c r="S11" s="50"/>
      <c r="T11" s="46">
        <f aca="true" t="shared" si="3" ref="T11:T30">S11*S11</f>
        <v>0</v>
      </c>
    </row>
    <row r="12" spans="1:20" s="10" customFormat="1" ht="12.75">
      <c r="A12" s="24">
        <v>2</v>
      </c>
      <c r="B12" s="25" t="s">
        <v>43</v>
      </c>
      <c r="C12" s="53">
        <v>50</v>
      </c>
      <c r="D12" s="46">
        <f t="shared" si="0"/>
        <v>2500</v>
      </c>
      <c r="F12" s="24">
        <v>2</v>
      </c>
      <c r="G12" s="25" t="s">
        <v>43</v>
      </c>
      <c r="H12" s="53"/>
      <c r="I12" s="46">
        <f t="shared" si="1"/>
        <v>0</v>
      </c>
      <c r="J12" s="47"/>
      <c r="K12" s="48"/>
      <c r="L12" s="52">
        <v>2</v>
      </c>
      <c r="M12" s="45" t="s">
        <v>43</v>
      </c>
      <c r="N12" s="51"/>
      <c r="O12" s="46">
        <f t="shared" si="2"/>
        <v>0</v>
      </c>
      <c r="Q12" s="24">
        <v>2</v>
      </c>
      <c r="R12" s="45" t="s">
        <v>43</v>
      </c>
      <c r="S12" s="51"/>
      <c r="T12" s="46">
        <f t="shared" si="3"/>
        <v>0</v>
      </c>
    </row>
    <row r="13" spans="1:20" s="10" customFormat="1" ht="12.75">
      <c r="A13" s="24">
        <v>3</v>
      </c>
      <c r="B13" s="25" t="s">
        <v>44</v>
      </c>
      <c r="C13" s="53">
        <v>62</v>
      </c>
      <c r="D13" s="46">
        <f t="shared" si="0"/>
        <v>3844</v>
      </c>
      <c r="F13" s="24">
        <v>3</v>
      </c>
      <c r="G13" s="25" t="s">
        <v>43</v>
      </c>
      <c r="H13" s="53"/>
      <c r="I13" s="46">
        <f t="shared" si="1"/>
        <v>0</v>
      </c>
      <c r="J13" s="47"/>
      <c r="K13" s="48"/>
      <c r="L13" s="52">
        <v>3</v>
      </c>
      <c r="M13" s="45" t="s">
        <v>43</v>
      </c>
      <c r="N13" s="53"/>
      <c r="O13" s="46">
        <f t="shared" si="2"/>
        <v>0</v>
      </c>
      <c r="Q13" s="24">
        <v>3</v>
      </c>
      <c r="R13" s="45" t="s">
        <v>43</v>
      </c>
      <c r="S13" s="53"/>
      <c r="T13" s="46">
        <f t="shared" si="3"/>
        <v>0</v>
      </c>
    </row>
    <row r="14" spans="1:20" s="10" customFormat="1" ht="12.75">
      <c r="A14" s="24">
        <v>4</v>
      </c>
      <c r="B14" s="25" t="s">
        <v>44</v>
      </c>
      <c r="C14" s="53">
        <v>50</v>
      </c>
      <c r="D14" s="46">
        <f t="shared" si="0"/>
        <v>2500</v>
      </c>
      <c r="F14" s="24">
        <v>4</v>
      </c>
      <c r="G14" s="25" t="s">
        <v>43</v>
      </c>
      <c r="H14" s="53"/>
      <c r="I14" s="46">
        <f t="shared" si="1"/>
        <v>0</v>
      </c>
      <c r="J14" s="47"/>
      <c r="K14" s="48"/>
      <c r="L14" s="52">
        <v>4</v>
      </c>
      <c r="M14" s="45" t="s">
        <v>43</v>
      </c>
      <c r="N14" s="53"/>
      <c r="O14" s="46">
        <f t="shared" si="2"/>
        <v>0</v>
      </c>
      <c r="Q14" s="24">
        <v>4</v>
      </c>
      <c r="R14" s="45" t="s">
        <v>43</v>
      </c>
      <c r="S14" s="53"/>
      <c r="T14" s="46">
        <f t="shared" si="3"/>
        <v>0</v>
      </c>
    </row>
    <row r="15" spans="1:20" s="10" customFormat="1" ht="12.75">
      <c r="A15" s="24">
        <v>5</v>
      </c>
      <c r="B15" s="25" t="s">
        <v>44</v>
      </c>
      <c r="C15" s="53">
        <v>50</v>
      </c>
      <c r="D15" s="46">
        <f t="shared" si="0"/>
        <v>2500</v>
      </c>
      <c r="F15" s="24">
        <v>5</v>
      </c>
      <c r="G15" s="25" t="s">
        <v>43</v>
      </c>
      <c r="H15" s="53"/>
      <c r="I15" s="46">
        <f t="shared" si="1"/>
        <v>0</v>
      </c>
      <c r="J15" s="47"/>
      <c r="K15" s="48"/>
      <c r="L15" s="52">
        <v>5</v>
      </c>
      <c r="M15" s="45" t="s">
        <v>43</v>
      </c>
      <c r="N15" s="53"/>
      <c r="O15" s="46">
        <f t="shared" si="2"/>
        <v>0</v>
      </c>
      <c r="Q15" s="24">
        <v>5</v>
      </c>
      <c r="R15" s="45" t="s">
        <v>43</v>
      </c>
      <c r="S15" s="53"/>
      <c r="T15" s="46">
        <f t="shared" si="3"/>
        <v>0</v>
      </c>
    </row>
    <row r="16" spans="1:20" s="10" customFormat="1" ht="12.75">
      <c r="A16" s="24">
        <v>6</v>
      </c>
      <c r="B16" s="25" t="s">
        <v>44</v>
      </c>
      <c r="C16" s="53"/>
      <c r="D16" s="46">
        <f t="shared" si="0"/>
        <v>0</v>
      </c>
      <c r="F16" s="24">
        <v>6</v>
      </c>
      <c r="G16" s="25" t="s">
        <v>43</v>
      </c>
      <c r="H16" s="53"/>
      <c r="I16" s="46">
        <f t="shared" si="1"/>
        <v>0</v>
      </c>
      <c r="J16" s="47"/>
      <c r="K16" s="48"/>
      <c r="L16" s="52">
        <v>6</v>
      </c>
      <c r="M16" s="45" t="s">
        <v>43</v>
      </c>
      <c r="N16" s="53"/>
      <c r="O16" s="46">
        <f t="shared" si="2"/>
        <v>0</v>
      </c>
      <c r="Q16" s="24">
        <v>6</v>
      </c>
      <c r="R16" s="45" t="s">
        <v>43</v>
      </c>
      <c r="S16" s="53"/>
      <c r="T16" s="46">
        <f t="shared" si="3"/>
        <v>0</v>
      </c>
    </row>
    <row r="17" spans="1:20" s="10" customFormat="1" ht="12.75">
      <c r="A17" s="24">
        <v>7</v>
      </c>
      <c r="B17" s="25" t="s">
        <v>44</v>
      </c>
      <c r="C17" s="53"/>
      <c r="D17" s="46">
        <f t="shared" si="0"/>
        <v>0</v>
      </c>
      <c r="F17" s="24">
        <v>7</v>
      </c>
      <c r="G17" s="25" t="s">
        <v>43</v>
      </c>
      <c r="H17" s="51"/>
      <c r="I17" s="46">
        <f t="shared" si="1"/>
        <v>0</v>
      </c>
      <c r="J17" s="47"/>
      <c r="K17" s="48"/>
      <c r="L17" s="52">
        <v>7</v>
      </c>
      <c r="M17" s="25" t="s">
        <v>44</v>
      </c>
      <c r="N17" s="53"/>
      <c r="O17" s="46">
        <f t="shared" si="2"/>
        <v>0</v>
      </c>
      <c r="Q17" s="24">
        <v>7</v>
      </c>
      <c r="R17" s="45" t="s">
        <v>43</v>
      </c>
      <c r="S17" s="53"/>
      <c r="T17" s="46">
        <f t="shared" si="3"/>
        <v>0</v>
      </c>
    </row>
    <row r="18" spans="1:20" s="10" customFormat="1" ht="12.75">
      <c r="A18" s="24">
        <v>8</v>
      </c>
      <c r="B18" s="25" t="s">
        <v>44</v>
      </c>
      <c r="C18" s="53"/>
      <c r="D18" s="46">
        <f t="shared" si="0"/>
        <v>0</v>
      </c>
      <c r="F18" s="24">
        <v>8</v>
      </c>
      <c r="G18" s="25" t="s">
        <v>43</v>
      </c>
      <c r="H18" s="53"/>
      <c r="I18" s="46">
        <f t="shared" si="1"/>
        <v>0</v>
      </c>
      <c r="J18" s="47"/>
      <c r="K18" s="48"/>
      <c r="L18" s="52">
        <v>8</v>
      </c>
      <c r="M18" s="25" t="s">
        <v>44</v>
      </c>
      <c r="N18" s="53"/>
      <c r="O18" s="46">
        <f t="shared" si="2"/>
        <v>0</v>
      </c>
      <c r="Q18" s="24">
        <v>8</v>
      </c>
      <c r="R18" s="25" t="s">
        <v>44</v>
      </c>
      <c r="S18" s="53"/>
      <c r="T18" s="46">
        <f t="shared" si="3"/>
        <v>0</v>
      </c>
    </row>
    <row r="19" spans="1:20" s="10" customFormat="1" ht="12.75">
      <c r="A19" s="24">
        <v>9</v>
      </c>
      <c r="B19" s="25" t="s">
        <v>44</v>
      </c>
      <c r="C19" s="53"/>
      <c r="D19" s="46">
        <f t="shared" si="0"/>
        <v>0</v>
      </c>
      <c r="F19" s="24">
        <v>9</v>
      </c>
      <c r="G19" s="25" t="s">
        <v>43</v>
      </c>
      <c r="H19" s="53"/>
      <c r="I19" s="46">
        <f t="shared" si="1"/>
        <v>0</v>
      </c>
      <c r="J19" s="47"/>
      <c r="K19" s="48"/>
      <c r="L19" s="52">
        <v>9</v>
      </c>
      <c r="M19" s="25" t="s">
        <v>44</v>
      </c>
      <c r="N19" s="53"/>
      <c r="O19" s="46">
        <f t="shared" si="2"/>
        <v>0</v>
      </c>
      <c r="Q19" s="24">
        <v>9</v>
      </c>
      <c r="R19" s="25" t="s">
        <v>44</v>
      </c>
      <c r="S19" s="53"/>
      <c r="T19" s="46">
        <f t="shared" si="3"/>
        <v>0</v>
      </c>
    </row>
    <row r="20" spans="1:20" s="10" customFormat="1" ht="12.75">
      <c r="A20" s="24">
        <v>10</v>
      </c>
      <c r="B20" s="25" t="s">
        <v>44</v>
      </c>
      <c r="C20" s="53"/>
      <c r="D20" s="46">
        <f t="shared" si="0"/>
        <v>0</v>
      </c>
      <c r="F20" s="24">
        <v>10</v>
      </c>
      <c r="G20" s="25" t="s">
        <v>43</v>
      </c>
      <c r="H20" s="53"/>
      <c r="I20" s="46">
        <f t="shared" si="1"/>
        <v>0</v>
      </c>
      <c r="J20" s="47"/>
      <c r="K20" s="48"/>
      <c r="L20" s="52">
        <v>10</v>
      </c>
      <c r="M20" s="25" t="s">
        <v>44</v>
      </c>
      <c r="N20" s="53"/>
      <c r="O20" s="46">
        <f t="shared" si="2"/>
        <v>0</v>
      </c>
      <c r="Q20" s="24">
        <v>10</v>
      </c>
      <c r="R20" s="25" t="s">
        <v>44</v>
      </c>
      <c r="S20" s="53"/>
      <c r="T20" s="46">
        <f t="shared" si="3"/>
        <v>0</v>
      </c>
    </row>
    <row r="21" spans="1:20" s="10" customFormat="1" ht="12.75">
      <c r="A21" s="24">
        <v>11</v>
      </c>
      <c r="B21" s="25" t="s">
        <v>44</v>
      </c>
      <c r="C21" s="53"/>
      <c r="D21" s="46">
        <f t="shared" si="0"/>
        <v>0</v>
      </c>
      <c r="F21" s="24">
        <v>11</v>
      </c>
      <c r="G21" s="25" t="s">
        <v>44</v>
      </c>
      <c r="H21" s="53"/>
      <c r="I21" s="46">
        <f t="shared" si="1"/>
        <v>0</v>
      </c>
      <c r="J21" s="47"/>
      <c r="K21" s="48"/>
      <c r="L21" s="52">
        <v>11</v>
      </c>
      <c r="M21" s="25" t="s">
        <v>44</v>
      </c>
      <c r="N21" s="53"/>
      <c r="O21" s="46">
        <f t="shared" si="2"/>
        <v>0</v>
      </c>
      <c r="Q21" s="24">
        <v>11</v>
      </c>
      <c r="R21" s="25" t="s">
        <v>44</v>
      </c>
      <c r="S21" s="53"/>
      <c r="T21" s="46">
        <f t="shared" si="3"/>
        <v>0</v>
      </c>
    </row>
    <row r="22" spans="1:20" s="10" customFormat="1" ht="12.75">
      <c r="A22" s="24">
        <v>12</v>
      </c>
      <c r="B22" s="25" t="s">
        <v>44</v>
      </c>
      <c r="C22" s="53"/>
      <c r="D22" s="46">
        <f t="shared" si="0"/>
        <v>0</v>
      </c>
      <c r="F22" s="24">
        <v>12</v>
      </c>
      <c r="G22" s="25" t="s">
        <v>44</v>
      </c>
      <c r="H22" s="53"/>
      <c r="I22" s="46">
        <f t="shared" si="1"/>
        <v>0</v>
      </c>
      <c r="J22" s="47"/>
      <c r="K22" s="48"/>
      <c r="L22" s="52">
        <v>12</v>
      </c>
      <c r="M22" s="25" t="s">
        <v>44</v>
      </c>
      <c r="N22" s="53"/>
      <c r="O22" s="46">
        <f t="shared" si="2"/>
        <v>0</v>
      </c>
      <c r="Q22" s="24">
        <v>12</v>
      </c>
      <c r="R22" s="25" t="s">
        <v>44</v>
      </c>
      <c r="S22" s="53"/>
      <c r="T22" s="46">
        <f t="shared" si="3"/>
        <v>0</v>
      </c>
    </row>
    <row r="23" spans="1:20" s="10" customFormat="1" ht="12.75">
      <c r="A23" s="24">
        <v>13</v>
      </c>
      <c r="B23" s="25" t="s">
        <v>44</v>
      </c>
      <c r="C23" s="53"/>
      <c r="D23" s="46">
        <f t="shared" si="0"/>
        <v>0</v>
      </c>
      <c r="F23" s="24">
        <v>13</v>
      </c>
      <c r="G23" s="25" t="s">
        <v>44</v>
      </c>
      <c r="H23" s="53"/>
      <c r="I23" s="46">
        <f t="shared" si="1"/>
        <v>0</v>
      </c>
      <c r="J23" s="47"/>
      <c r="K23" s="48"/>
      <c r="L23" s="52">
        <v>13</v>
      </c>
      <c r="M23" s="25" t="s">
        <v>44</v>
      </c>
      <c r="N23" s="53"/>
      <c r="O23" s="46">
        <f t="shared" si="2"/>
        <v>0</v>
      </c>
      <c r="Q23" s="24">
        <v>13</v>
      </c>
      <c r="R23" s="25" t="s">
        <v>44</v>
      </c>
      <c r="S23" s="53"/>
      <c r="T23" s="46">
        <f t="shared" si="3"/>
        <v>0</v>
      </c>
    </row>
    <row r="24" spans="1:20" s="10" customFormat="1" ht="12.75">
      <c r="A24" s="24">
        <v>14</v>
      </c>
      <c r="B24" s="25" t="s">
        <v>44</v>
      </c>
      <c r="C24" s="53"/>
      <c r="D24" s="46">
        <f t="shared" si="0"/>
        <v>0</v>
      </c>
      <c r="F24" s="24">
        <v>14</v>
      </c>
      <c r="G24" s="25" t="s">
        <v>44</v>
      </c>
      <c r="H24" s="53"/>
      <c r="I24" s="46">
        <f t="shared" si="1"/>
        <v>0</v>
      </c>
      <c r="J24" s="47"/>
      <c r="K24" s="48"/>
      <c r="L24" s="52">
        <v>14</v>
      </c>
      <c r="M24" s="25" t="s">
        <v>44</v>
      </c>
      <c r="N24" s="53"/>
      <c r="O24" s="46">
        <f t="shared" si="2"/>
        <v>0</v>
      </c>
      <c r="Q24" s="24">
        <v>14</v>
      </c>
      <c r="R24" s="25" t="s">
        <v>44</v>
      </c>
      <c r="S24" s="53"/>
      <c r="T24" s="46">
        <f t="shared" si="3"/>
        <v>0</v>
      </c>
    </row>
    <row r="25" spans="1:20" s="10" customFormat="1" ht="12.75">
      <c r="A25" s="24">
        <v>15</v>
      </c>
      <c r="B25" s="25" t="s">
        <v>44</v>
      </c>
      <c r="C25" s="53"/>
      <c r="D25" s="46">
        <f t="shared" si="0"/>
        <v>0</v>
      </c>
      <c r="F25" s="24">
        <v>15</v>
      </c>
      <c r="G25" s="25" t="s">
        <v>44</v>
      </c>
      <c r="H25" s="53"/>
      <c r="I25" s="46">
        <f t="shared" si="1"/>
        <v>0</v>
      </c>
      <c r="J25" s="47"/>
      <c r="K25" s="48"/>
      <c r="L25" s="52">
        <v>15</v>
      </c>
      <c r="M25" s="25" t="s">
        <v>44</v>
      </c>
      <c r="N25" s="53"/>
      <c r="O25" s="46">
        <f t="shared" si="2"/>
        <v>0</v>
      </c>
      <c r="Q25" s="24">
        <v>15</v>
      </c>
      <c r="R25" s="25" t="s">
        <v>44</v>
      </c>
      <c r="S25" s="53"/>
      <c r="T25" s="46">
        <f t="shared" si="3"/>
        <v>0</v>
      </c>
    </row>
    <row r="26" spans="1:20" s="10" customFormat="1" ht="12.75">
      <c r="A26" s="24">
        <v>16</v>
      </c>
      <c r="B26" s="25" t="s">
        <v>44</v>
      </c>
      <c r="C26" s="53"/>
      <c r="D26" s="46">
        <f t="shared" si="0"/>
        <v>0</v>
      </c>
      <c r="F26" s="24">
        <v>16</v>
      </c>
      <c r="G26" s="25" t="s">
        <v>44</v>
      </c>
      <c r="H26" s="53"/>
      <c r="I26" s="46">
        <f t="shared" si="1"/>
        <v>0</v>
      </c>
      <c r="J26" s="47"/>
      <c r="K26" s="48"/>
      <c r="L26" s="52">
        <v>16</v>
      </c>
      <c r="M26" s="25" t="s">
        <v>44</v>
      </c>
      <c r="N26" s="53"/>
      <c r="O26" s="46">
        <f t="shared" si="2"/>
        <v>0</v>
      </c>
      <c r="Q26" s="24">
        <v>16</v>
      </c>
      <c r="R26" s="25" t="s">
        <v>44</v>
      </c>
      <c r="S26" s="53"/>
      <c r="T26" s="46">
        <f t="shared" si="3"/>
        <v>0</v>
      </c>
    </row>
    <row r="27" spans="1:20" s="10" customFormat="1" ht="12.75">
      <c r="A27" s="24">
        <v>17</v>
      </c>
      <c r="B27" s="25" t="s">
        <v>44</v>
      </c>
      <c r="C27" s="53"/>
      <c r="D27" s="46">
        <f t="shared" si="0"/>
        <v>0</v>
      </c>
      <c r="F27" s="24">
        <v>17</v>
      </c>
      <c r="G27" s="25" t="s">
        <v>44</v>
      </c>
      <c r="H27" s="53"/>
      <c r="I27" s="46">
        <f t="shared" si="1"/>
        <v>0</v>
      </c>
      <c r="J27" s="47"/>
      <c r="K27" s="48"/>
      <c r="L27" s="52">
        <v>17</v>
      </c>
      <c r="M27" s="25" t="s">
        <v>44</v>
      </c>
      <c r="N27" s="53"/>
      <c r="O27" s="46">
        <f t="shared" si="2"/>
        <v>0</v>
      </c>
      <c r="Q27" s="24">
        <v>17</v>
      </c>
      <c r="R27" s="25" t="s">
        <v>44</v>
      </c>
      <c r="S27" s="53"/>
      <c r="T27" s="46">
        <f t="shared" si="3"/>
        <v>0</v>
      </c>
    </row>
    <row r="28" spans="1:20" s="10" customFormat="1" ht="12.75">
      <c r="A28" s="24">
        <v>18</v>
      </c>
      <c r="B28" s="25" t="s">
        <v>44</v>
      </c>
      <c r="C28" s="53"/>
      <c r="D28" s="46">
        <f t="shared" si="0"/>
        <v>0</v>
      </c>
      <c r="F28" s="24">
        <v>18</v>
      </c>
      <c r="G28" s="25" t="s">
        <v>44</v>
      </c>
      <c r="H28" s="53"/>
      <c r="I28" s="46">
        <f t="shared" si="1"/>
        <v>0</v>
      </c>
      <c r="J28" s="47"/>
      <c r="K28" s="48"/>
      <c r="L28" s="52">
        <v>18</v>
      </c>
      <c r="M28" s="25" t="s">
        <v>44</v>
      </c>
      <c r="N28" s="53"/>
      <c r="O28" s="46">
        <f t="shared" si="2"/>
        <v>0</v>
      </c>
      <c r="Q28" s="24">
        <v>18</v>
      </c>
      <c r="R28" s="25" t="s">
        <v>44</v>
      </c>
      <c r="S28" s="53"/>
      <c r="T28" s="46">
        <f t="shared" si="3"/>
        <v>0</v>
      </c>
    </row>
    <row r="29" spans="1:20" s="10" customFormat="1" ht="12.75">
      <c r="A29" s="24">
        <v>19</v>
      </c>
      <c r="B29" s="25" t="s">
        <v>44</v>
      </c>
      <c r="C29" s="53"/>
      <c r="D29" s="46">
        <f t="shared" si="0"/>
        <v>0</v>
      </c>
      <c r="F29" s="24">
        <v>19</v>
      </c>
      <c r="G29" s="25" t="s">
        <v>44</v>
      </c>
      <c r="H29" s="53"/>
      <c r="I29" s="46">
        <f t="shared" si="1"/>
        <v>0</v>
      </c>
      <c r="J29" s="47"/>
      <c r="K29" s="48"/>
      <c r="L29" s="52">
        <v>19</v>
      </c>
      <c r="M29" s="25" t="s">
        <v>44</v>
      </c>
      <c r="N29" s="53"/>
      <c r="O29" s="46">
        <f t="shared" si="2"/>
        <v>0</v>
      </c>
      <c r="Q29" s="24">
        <v>19</v>
      </c>
      <c r="R29" s="25" t="s">
        <v>44</v>
      </c>
      <c r="S29" s="53"/>
      <c r="T29" s="46">
        <f t="shared" si="3"/>
        <v>0</v>
      </c>
    </row>
    <row r="30" spans="1:20" s="10" customFormat="1" ht="15" customHeight="1">
      <c r="A30" s="24">
        <v>20</v>
      </c>
      <c r="B30" s="54" t="s">
        <v>44</v>
      </c>
      <c r="C30" s="55"/>
      <c r="D30" s="46">
        <f t="shared" si="0"/>
        <v>0</v>
      </c>
      <c r="F30" s="24">
        <v>20</v>
      </c>
      <c r="G30" s="54" t="s">
        <v>44</v>
      </c>
      <c r="H30" s="55"/>
      <c r="I30" s="46">
        <f t="shared" si="1"/>
        <v>0</v>
      </c>
      <c r="J30" s="47"/>
      <c r="K30" s="48"/>
      <c r="L30" s="52">
        <v>20</v>
      </c>
      <c r="M30" s="54" t="s">
        <v>44</v>
      </c>
      <c r="N30" s="55"/>
      <c r="O30" s="46">
        <f t="shared" si="2"/>
        <v>0</v>
      </c>
      <c r="Q30" s="24">
        <v>20</v>
      </c>
      <c r="R30" s="54" t="s">
        <v>44</v>
      </c>
      <c r="S30" s="55"/>
      <c r="T30" s="46">
        <f t="shared" si="3"/>
        <v>0</v>
      </c>
    </row>
    <row r="31" spans="1:20" s="10" customFormat="1" ht="12.75">
      <c r="A31" s="24">
        <v>21</v>
      </c>
      <c r="B31" s="54"/>
      <c r="C31" s="55"/>
      <c r="D31" s="46"/>
      <c r="F31" s="24">
        <v>21</v>
      </c>
      <c r="G31" s="54"/>
      <c r="H31" s="55"/>
      <c r="I31" s="46"/>
      <c r="J31" s="47"/>
      <c r="K31" s="48"/>
      <c r="L31" s="52">
        <v>21</v>
      </c>
      <c r="M31" s="54"/>
      <c r="N31" s="55"/>
      <c r="O31" s="46"/>
      <c r="Q31" s="24">
        <v>21</v>
      </c>
      <c r="R31" s="54"/>
      <c r="S31" s="55"/>
      <c r="T31" s="46"/>
    </row>
    <row r="32" spans="1:20" s="10" customFormat="1" ht="12.75">
      <c r="A32" s="24">
        <v>22</v>
      </c>
      <c r="B32" s="54"/>
      <c r="C32" s="55"/>
      <c r="D32" s="46"/>
      <c r="F32" s="24">
        <v>22</v>
      </c>
      <c r="G32" s="54"/>
      <c r="H32" s="55"/>
      <c r="I32" s="46"/>
      <c r="J32" s="47"/>
      <c r="K32" s="48"/>
      <c r="L32" s="52">
        <v>22</v>
      </c>
      <c r="M32" s="54"/>
      <c r="N32" s="55"/>
      <c r="O32" s="46"/>
      <c r="Q32" s="24">
        <v>22</v>
      </c>
      <c r="R32" s="54"/>
      <c r="S32" s="55"/>
      <c r="T32" s="46"/>
    </row>
    <row r="33" spans="1:20" s="10" customFormat="1" ht="12.75">
      <c r="A33" s="24">
        <v>23</v>
      </c>
      <c r="B33" s="54"/>
      <c r="C33" s="55"/>
      <c r="D33" s="46"/>
      <c r="F33" s="24">
        <v>23</v>
      </c>
      <c r="G33" s="54"/>
      <c r="H33" s="55"/>
      <c r="I33" s="46"/>
      <c r="J33" s="47"/>
      <c r="K33" s="48"/>
      <c r="L33" s="52">
        <v>23</v>
      </c>
      <c r="M33" s="54"/>
      <c r="N33" s="55"/>
      <c r="O33" s="46"/>
      <c r="Q33" s="24">
        <v>23</v>
      </c>
      <c r="R33" s="54"/>
      <c r="S33" s="55"/>
      <c r="T33" s="46"/>
    </row>
    <row r="34" spans="1:20" s="10" customFormat="1" ht="12.75">
      <c r="A34" s="24">
        <v>24</v>
      </c>
      <c r="B34" s="54"/>
      <c r="C34" s="55"/>
      <c r="D34" s="46"/>
      <c r="F34" s="24">
        <v>24</v>
      </c>
      <c r="G34" s="54"/>
      <c r="H34" s="55"/>
      <c r="I34" s="46"/>
      <c r="J34" s="47"/>
      <c r="K34" s="48"/>
      <c r="L34" s="52">
        <v>24</v>
      </c>
      <c r="M34" s="54"/>
      <c r="N34" s="55"/>
      <c r="O34" s="46"/>
      <c r="Q34" s="24">
        <v>24</v>
      </c>
      <c r="R34" s="54"/>
      <c r="S34" s="55"/>
      <c r="T34" s="46"/>
    </row>
    <row r="35" spans="1:20" s="10" customFormat="1" ht="12.75">
      <c r="A35" s="27">
        <v>25</v>
      </c>
      <c r="B35" s="26"/>
      <c r="C35" s="56"/>
      <c r="D35" s="46"/>
      <c r="F35" s="27">
        <v>25</v>
      </c>
      <c r="G35" s="26"/>
      <c r="H35" s="56"/>
      <c r="I35" s="46"/>
      <c r="J35" s="47"/>
      <c r="K35" s="48"/>
      <c r="L35" s="57">
        <v>25</v>
      </c>
      <c r="M35" s="26"/>
      <c r="N35" s="56"/>
      <c r="O35" s="46"/>
      <c r="Q35" s="27">
        <v>25</v>
      </c>
      <c r="R35" s="26"/>
      <c r="S35" s="56"/>
      <c r="T35" s="46"/>
    </row>
    <row r="36" spans="1:20" s="62" customFormat="1" ht="15">
      <c r="A36" s="58"/>
      <c r="B36" s="59"/>
      <c r="C36" s="60"/>
      <c r="D36" s="61">
        <f>SUM(D11:D35)</f>
        <v>20753</v>
      </c>
      <c r="F36" s="58"/>
      <c r="G36" s="59"/>
      <c r="H36" s="60"/>
      <c r="I36" s="61">
        <f>SUM(I11:I35)</f>
        <v>0</v>
      </c>
      <c r="J36" s="63"/>
      <c r="K36" s="64"/>
      <c r="L36" s="58"/>
      <c r="M36" s="59"/>
      <c r="N36" s="60"/>
      <c r="O36" s="61">
        <f>SUM(O11:O35)</f>
        <v>0</v>
      </c>
      <c r="Q36" s="58"/>
      <c r="R36" s="59"/>
      <c r="S36" s="60"/>
      <c r="T36" s="61">
        <f>SUM(T11:T35)</f>
        <v>0</v>
      </c>
    </row>
    <row r="37" spans="1:20" s="62" customFormat="1" ht="15">
      <c r="A37" s="65" t="s">
        <v>45</v>
      </c>
      <c r="B37" s="66"/>
      <c r="C37" s="59"/>
      <c r="D37" s="59"/>
      <c r="F37" s="65" t="s">
        <v>49</v>
      </c>
      <c r="G37" s="66"/>
      <c r="H37" s="59"/>
      <c r="I37" s="59"/>
      <c r="J37" s="59"/>
      <c r="L37" s="65"/>
      <c r="M37" s="66"/>
      <c r="N37" s="59"/>
      <c r="O37" s="59"/>
      <c r="Q37" s="65"/>
      <c r="R37" s="66"/>
      <c r="S37" s="59"/>
      <c r="T37" s="59"/>
    </row>
    <row r="38" spans="1:17" ht="12.75">
      <c r="A38" t="s">
        <v>46</v>
      </c>
      <c r="F38" t="s">
        <v>46</v>
      </c>
      <c r="L38" t="s">
        <v>46</v>
      </c>
      <c r="Q38" t="s">
        <v>46</v>
      </c>
    </row>
  </sheetData>
  <sheetProtection selectLockedCells="1" selectUnlockedCells="1"/>
  <mergeCells count="13">
    <mergeCell ref="S8:T8"/>
    <mergeCell ref="R9:R10"/>
    <mergeCell ref="A9:A10"/>
    <mergeCell ref="B9:B10"/>
    <mergeCell ref="F9:F10"/>
    <mergeCell ref="G9:G10"/>
    <mergeCell ref="F2:I2"/>
    <mergeCell ref="Q9:Q10"/>
    <mergeCell ref="C8:D8"/>
    <mergeCell ref="H8:I8"/>
    <mergeCell ref="N8:O8"/>
    <mergeCell ref="M9:M10"/>
    <mergeCell ref="L9:L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">
      <selection activeCell="J54" sqref="J54"/>
    </sheetView>
  </sheetViews>
  <sheetFormatPr defaultColWidth="9.140625" defaultRowHeight="12.75"/>
  <cols>
    <col min="1" max="1" width="6.7109375" style="7" customWidth="1"/>
    <col min="2" max="2" width="25.57421875" style="8" customWidth="1"/>
    <col min="3" max="3" width="37.28125" style="8" customWidth="1"/>
    <col min="4" max="4" width="0" style="8" hidden="1" customWidth="1"/>
    <col min="5" max="5" width="8.421875" style="8" customWidth="1"/>
    <col min="6" max="6" width="7.7109375" style="8" customWidth="1"/>
    <col min="7" max="7" width="7.7109375" style="11" customWidth="1"/>
    <col min="8" max="8" width="6.7109375" style="0" customWidth="1"/>
    <col min="10" max="10" width="23.140625" style="0" customWidth="1"/>
  </cols>
  <sheetData>
    <row r="1" spans="2:4" ht="17.25">
      <c r="B1" s="12" t="s">
        <v>105</v>
      </c>
      <c r="C1" s="12"/>
      <c r="D1" s="13"/>
    </row>
    <row r="2" spans="3:4" ht="13.5">
      <c r="C2" s="8" t="s">
        <v>0</v>
      </c>
      <c r="D2" s="15"/>
    </row>
    <row r="3" ht="13.5">
      <c r="E3" s="15"/>
    </row>
    <row r="4" spans="1:6" ht="15" thickBot="1">
      <c r="A4" s="16"/>
      <c r="B4" s="17"/>
      <c r="C4" s="18"/>
      <c r="D4" s="17"/>
      <c r="E4" s="14" t="s">
        <v>113</v>
      </c>
      <c r="F4" s="14"/>
    </row>
    <row r="5" spans="1:6" ht="15.75" thickBot="1">
      <c r="A5" s="19"/>
      <c r="B5" s="20"/>
      <c r="C5" s="20"/>
      <c r="D5" s="20"/>
      <c r="E5" s="178" t="s">
        <v>28</v>
      </c>
      <c r="F5" s="178"/>
    </row>
    <row r="6" spans="1:7" ht="16.5" customHeight="1" thickBot="1">
      <c r="A6" s="96" t="s">
        <v>1</v>
      </c>
      <c r="B6" s="21" t="s">
        <v>2</v>
      </c>
      <c r="C6" s="21" t="s">
        <v>3</v>
      </c>
      <c r="D6" s="21"/>
      <c r="E6" s="21" t="s">
        <v>4</v>
      </c>
      <c r="F6" s="22" t="s">
        <v>4</v>
      </c>
      <c r="G6" s="179" t="s">
        <v>5</v>
      </c>
    </row>
    <row r="7" spans="1:7" ht="15.75" thickBot="1">
      <c r="A7" s="97"/>
      <c r="B7" s="23" t="s">
        <v>6</v>
      </c>
      <c r="C7" s="23" t="s">
        <v>7</v>
      </c>
      <c r="D7" s="23"/>
      <c r="E7" s="23" t="s">
        <v>8</v>
      </c>
      <c r="F7" s="23" t="s">
        <v>9</v>
      </c>
      <c r="G7" s="179"/>
    </row>
    <row r="8" spans="1:11" ht="15">
      <c r="A8" s="98">
        <v>1</v>
      </c>
      <c r="B8" s="124"/>
      <c r="C8" s="114" t="s">
        <v>62</v>
      </c>
      <c r="D8" s="74"/>
      <c r="E8" s="68">
        <v>3929</v>
      </c>
      <c r="F8" s="71">
        <v>21</v>
      </c>
      <c r="G8" s="3">
        <v>21</v>
      </c>
      <c r="K8" s="110"/>
    </row>
    <row r="9" spans="1:7" ht="15">
      <c r="A9" s="67">
        <v>2</v>
      </c>
      <c r="B9" s="125" t="s">
        <v>91</v>
      </c>
      <c r="C9" s="115" t="s">
        <v>107</v>
      </c>
      <c r="D9" s="75"/>
      <c r="E9" s="69">
        <v>12131</v>
      </c>
      <c r="F9" s="72">
        <v>5</v>
      </c>
      <c r="G9" s="2">
        <v>5</v>
      </c>
    </row>
    <row r="10" spans="1:7" ht="15.75" thickBot="1">
      <c r="A10" s="101" t="s">
        <v>10</v>
      </c>
      <c r="B10" s="126"/>
      <c r="C10" s="116" t="s">
        <v>101</v>
      </c>
      <c r="D10" s="75"/>
      <c r="E10" s="69"/>
      <c r="F10" s="73">
        <v>26</v>
      </c>
      <c r="G10" s="1">
        <v>4</v>
      </c>
    </row>
    <row r="11" spans="1:7" ht="18" customHeight="1">
      <c r="A11" s="98">
        <v>1</v>
      </c>
      <c r="B11" s="124"/>
      <c r="C11" s="114" t="s">
        <v>98</v>
      </c>
      <c r="D11" s="76"/>
      <c r="E11" s="68">
        <v>400</v>
      </c>
      <c r="F11" s="71">
        <v>29</v>
      </c>
      <c r="G11" s="3">
        <v>29</v>
      </c>
    </row>
    <row r="12" spans="1:7" ht="18" customHeight="1">
      <c r="A12" s="67">
        <v>2</v>
      </c>
      <c r="B12" s="125" t="s">
        <v>86</v>
      </c>
      <c r="C12" s="115" t="s">
        <v>63</v>
      </c>
      <c r="D12" s="77"/>
      <c r="E12" s="69">
        <v>7371</v>
      </c>
      <c r="F12" s="72">
        <v>12</v>
      </c>
      <c r="G12" s="2">
        <v>12</v>
      </c>
    </row>
    <row r="13" spans="1:7" ht="18" customHeight="1" thickBot="1">
      <c r="A13" s="101" t="s">
        <v>11</v>
      </c>
      <c r="B13" s="126"/>
      <c r="C13" s="116" t="s">
        <v>86</v>
      </c>
      <c r="D13" s="78"/>
      <c r="E13" s="70"/>
      <c r="F13" s="73">
        <v>41</v>
      </c>
      <c r="G13" s="1">
        <v>11</v>
      </c>
    </row>
    <row r="14" spans="1:7" ht="18" customHeight="1">
      <c r="A14" s="98">
        <v>1</v>
      </c>
      <c r="B14" s="124"/>
      <c r="C14" s="114" t="s">
        <v>87</v>
      </c>
      <c r="D14" s="76"/>
      <c r="E14" s="68">
        <v>5618</v>
      </c>
      <c r="F14" s="71">
        <v>15</v>
      </c>
      <c r="G14" s="3">
        <v>15</v>
      </c>
    </row>
    <row r="15" spans="1:7" ht="18" customHeight="1">
      <c r="A15" s="67">
        <v>2</v>
      </c>
      <c r="B15" s="125" t="s">
        <v>56</v>
      </c>
      <c r="C15" s="115" t="s">
        <v>88</v>
      </c>
      <c r="D15" s="77"/>
      <c r="E15" s="69">
        <v>0</v>
      </c>
      <c r="F15" s="72">
        <v>30</v>
      </c>
      <c r="G15" s="2">
        <v>30</v>
      </c>
    </row>
    <row r="16" spans="1:7" ht="18" customHeight="1" thickBot="1">
      <c r="A16" s="101" t="s">
        <v>12</v>
      </c>
      <c r="B16" s="126"/>
      <c r="C16" s="116" t="s">
        <v>56</v>
      </c>
      <c r="D16" s="78"/>
      <c r="E16" s="70"/>
      <c r="F16" s="73">
        <v>45</v>
      </c>
      <c r="G16" s="1">
        <v>12</v>
      </c>
    </row>
    <row r="17" spans="1:7" ht="18" customHeight="1">
      <c r="A17" s="98">
        <v>1</v>
      </c>
      <c r="B17" s="124"/>
      <c r="C17" s="114" t="s">
        <v>65</v>
      </c>
      <c r="D17" s="76"/>
      <c r="E17" s="68">
        <v>16572</v>
      </c>
      <c r="F17" s="71">
        <v>4</v>
      </c>
      <c r="G17" s="137">
        <v>4</v>
      </c>
    </row>
    <row r="18" spans="1:7" ht="18" customHeight="1">
      <c r="A18" s="67">
        <v>2</v>
      </c>
      <c r="B18" s="125" t="s">
        <v>106</v>
      </c>
      <c r="C18" s="115" t="s">
        <v>99</v>
      </c>
      <c r="D18" s="77"/>
      <c r="E18" s="69">
        <v>3497</v>
      </c>
      <c r="F18" s="72">
        <v>22</v>
      </c>
      <c r="G18" s="138">
        <v>22</v>
      </c>
    </row>
    <row r="19" spans="1:7" ht="18" customHeight="1" thickBot="1">
      <c r="A19" s="101" t="s">
        <v>13</v>
      </c>
      <c r="B19" s="126"/>
      <c r="C19" s="116" t="s">
        <v>106</v>
      </c>
      <c r="D19" s="78"/>
      <c r="E19" s="70"/>
      <c r="F19" s="73">
        <v>26</v>
      </c>
      <c r="G19" s="1">
        <v>4</v>
      </c>
    </row>
    <row r="20" spans="1:7" ht="18" customHeight="1">
      <c r="A20" s="98">
        <v>1</v>
      </c>
      <c r="B20" s="124"/>
      <c r="C20" s="115" t="s">
        <v>66</v>
      </c>
      <c r="D20" s="76"/>
      <c r="E20" s="68">
        <v>4900</v>
      </c>
      <c r="F20" s="71">
        <v>17</v>
      </c>
      <c r="G20" s="137">
        <v>17</v>
      </c>
    </row>
    <row r="21" spans="1:7" ht="18" customHeight="1">
      <c r="A21" s="67">
        <v>2</v>
      </c>
      <c r="B21" s="125" t="s">
        <v>47</v>
      </c>
      <c r="C21" s="117" t="s">
        <v>69</v>
      </c>
      <c r="D21" s="77"/>
      <c r="E21" s="69">
        <v>4049</v>
      </c>
      <c r="F21" s="72">
        <v>19</v>
      </c>
      <c r="G21" s="138">
        <v>19</v>
      </c>
    </row>
    <row r="22" spans="1:7" ht="18" customHeight="1" thickBot="1">
      <c r="A22" s="101" t="s">
        <v>14</v>
      </c>
      <c r="B22" s="126"/>
      <c r="C22" s="116" t="s">
        <v>47</v>
      </c>
      <c r="D22" s="78"/>
      <c r="E22" s="70"/>
      <c r="F22" s="73">
        <v>36</v>
      </c>
      <c r="G22" s="1">
        <v>7</v>
      </c>
    </row>
    <row r="23" spans="1:7" ht="18" customHeight="1" thickBot="1">
      <c r="A23" s="98">
        <v>1</v>
      </c>
      <c r="B23" s="124"/>
      <c r="C23" s="117" t="s">
        <v>93</v>
      </c>
      <c r="D23" s="76"/>
      <c r="E23" s="68">
        <v>2704</v>
      </c>
      <c r="F23" s="71">
        <v>25</v>
      </c>
      <c r="G23" s="137">
        <v>25</v>
      </c>
    </row>
    <row r="24" spans="1:7" ht="18" customHeight="1">
      <c r="A24" s="67">
        <v>2</v>
      </c>
      <c r="B24" s="125" t="s">
        <v>92</v>
      </c>
      <c r="C24" s="114" t="s">
        <v>64</v>
      </c>
      <c r="D24" s="77"/>
      <c r="E24" s="69">
        <v>3963</v>
      </c>
      <c r="F24" s="72">
        <v>20</v>
      </c>
      <c r="G24" s="138">
        <v>20</v>
      </c>
    </row>
    <row r="25" spans="1:7" ht="18" customHeight="1" thickBot="1">
      <c r="A25" s="101" t="s">
        <v>15</v>
      </c>
      <c r="B25" s="126"/>
      <c r="C25" s="118" t="s">
        <v>92</v>
      </c>
      <c r="D25" s="78"/>
      <c r="E25" s="70"/>
      <c r="F25" s="73">
        <v>45</v>
      </c>
      <c r="G25" s="1">
        <v>12</v>
      </c>
    </row>
    <row r="26" spans="1:23" ht="18" customHeight="1">
      <c r="A26" s="98">
        <v>1</v>
      </c>
      <c r="B26" s="124"/>
      <c r="C26" s="114" t="s">
        <v>70</v>
      </c>
      <c r="D26" s="76"/>
      <c r="E26" s="68">
        <v>0</v>
      </c>
      <c r="F26" s="71">
        <v>30</v>
      </c>
      <c r="G26" s="137">
        <v>30</v>
      </c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</row>
    <row r="27" spans="1:23" ht="18" customHeight="1">
      <c r="A27" s="67">
        <v>2</v>
      </c>
      <c r="B27" s="125" t="s">
        <v>94</v>
      </c>
      <c r="C27" s="115" t="s">
        <v>71</v>
      </c>
      <c r="D27" s="77"/>
      <c r="E27" s="69">
        <v>10283</v>
      </c>
      <c r="F27" s="72">
        <v>7</v>
      </c>
      <c r="G27" s="138">
        <v>7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</row>
    <row r="28" spans="1:23" ht="18" customHeight="1" thickBot="1">
      <c r="A28" s="101" t="s">
        <v>17</v>
      </c>
      <c r="B28" s="126"/>
      <c r="C28" s="116" t="s">
        <v>94</v>
      </c>
      <c r="D28" s="78"/>
      <c r="E28" s="70"/>
      <c r="F28" s="73">
        <v>37</v>
      </c>
      <c r="G28" s="139">
        <v>9</v>
      </c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</row>
    <row r="29" spans="1:7" ht="18" customHeight="1">
      <c r="A29" s="98">
        <v>1</v>
      </c>
      <c r="B29" s="124"/>
      <c r="C29" s="117" t="s">
        <v>54</v>
      </c>
      <c r="D29" s="76"/>
      <c r="E29" s="68">
        <v>9425</v>
      </c>
      <c r="F29" s="71">
        <v>8</v>
      </c>
      <c r="G29" s="137">
        <v>8</v>
      </c>
    </row>
    <row r="30" spans="1:7" ht="18" customHeight="1">
      <c r="A30" s="67">
        <v>2</v>
      </c>
      <c r="B30" s="125" t="s">
        <v>58</v>
      </c>
      <c r="C30" s="117" t="s">
        <v>55</v>
      </c>
      <c r="D30" s="77"/>
      <c r="E30" s="69">
        <v>9404</v>
      </c>
      <c r="F30" s="72">
        <v>9</v>
      </c>
      <c r="G30" s="138">
        <v>9</v>
      </c>
    </row>
    <row r="31" spans="1:7" ht="18" customHeight="1" thickBot="1">
      <c r="A31" s="101" t="s">
        <v>18</v>
      </c>
      <c r="B31" s="126"/>
      <c r="C31" s="119" t="s">
        <v>58</v>
      </c>
      <c r="D31" s="78"/>
      <c r="E31" s="70"/>
      <c r="F31" s="73">
        <v>17</v>
      </c>
      <c r="G31" s="1">
        <v>2</v>
      </c>
    </row>
    <row r="32" spans="1:7" ht="18" customHeight="1">
      <c r="A32" s="98">
        <v>1</v>
      </c>
      <c r="B32" s="124"/>
      <c r="C32" s="117" t="s">
        <v>85</v>
      </c>
      <c r="D32" s="76"/>
      <c r="E32" s="68">
        <v>8651</v>
      </c>
      <c r="F32" s="71">
        <v>10</v>
      </c>
      <c r="G32" s="137">
        <v>10</v>
      </c>
    </row>
    <row r="33" spans="1:7" ht="18" customHeight="1">
      <c r="A33" s="67">
        <v>2</v>
      </c>
      <c r="B33" s="125" t="s">
        <v>59</v>
      </c>
      <c r="C33" s="117" t="s">
        <v>97</v>
      </c>
      <c r="D33" s="77"/>
      <c r="E33" s="69">
        <v>32189</v>
      </c>
      <c r="F33" s="72">
        <v>1</v>
      </c>
      <c r="G33" s="138">
        <v>1</v>
      </c>
    </row>
    <row r="34" spans="1:7" ht="18" customHeight="1" thickBot="1">
      <c r="A34" s="101" t="s">
        <v>20</v>
      </c>
      <c r="B34" s="126"/>
      <c r="C34" s="119" t="s">
        <v>59</v>
      </c>
      <c r="D34" s="78"/>
      <c r="E34" s="70"/>
      <c r="F34" s="73">
        <v>11</v>
      </c>
      <c r="G34" s="1">
        <v>1</v>
      </c>
    </row>
    <row r="35" spans="1:7" ht="18" customHeight="1">
      <c r="A35" s="99">
        <v>1</v>
      </c>
      <c r="B35" s="124"/>
      <c r="C35" s="117" t="s">
        <v>53</v>
      </c>
      <c r="D35" s="76"/>
      <c r="E35" s="68">
        <v>3136</v>
      </c>
      <c r="F35" s="71">
        <v>24</v>
      </c>
      <c r="G35" s="137">
        <v>24</v>
      </c>
    </row>
    <row r="36" spans="1:7" ht="18" customHeight="1">
      <c r="A36" s="100">
        <v>2</v>
      </c>
      <c r="B36" s="125" t="s">
        <v>19</v>
      </c>
      <c r="C36" s="117" t="s">
        <v>73</v>
      </c>
      <c r="D36" s="77"/>
      <c r="E36" s="69">
        <v>29845</v>
      </c>
      <c r="F36" s="72">
        <v>2</v>
      </c>
      <c r="G36" s="138">
        <v>2</v>
      </c>
    </row>
    <row r="37" spans="1:7" ht="18" customHeight="1" thickBot="1">
      <c r="A37" s="107" t="s">
        <v>21</v>
      </c>
      <c r="B37" s="126"/>
      <c r="C37" s="118" t="s">
        <v>19</v>
      </c>
      <c r="D37" s="104"/>
      <c r="E37" s="105"/>
      <c r="F37" s="83">
        <v>26</v>
      </c>
      <c r="G37" s="1">
        <v>4</v>
      </c>
    </row>
    <row r="38" spans="1:7" ht="18" customHeight="1">
      <c r="A38" s="98">
        <v>1</v>
      </c>
      <c r="B38" s="124"/>
      <c r="C38" s="117" t="s">
        <v>67</v>
      </c>
      <c r="D38" s="76"/>
      <c r="E38" s="68">
        <v>5724</v>
      </c>
      <c r="F38" s="71">
        <v>14</v>
      </c>
      <c r="G38" s="137">
        <v>14</v>
      </c>
    </row>
    <row r="39" spans="1:7" ht="18" customHeight="1">
      <c r="A39" s="67">
        <v>2</v>
      </c>
      <c r="B39" s="125" t="s">
        <v>48</v>
      </c>
      <c r="C39" s="117" t="s">
        <v>57</v>
      </c>
      <c r="D39" s="77"/>
      <c r="E39" s="69">
        <v>7433</v>
      </c>
      <c r="F39" s="72">
        <v>11</v>
      </c>
      <c r="G39" s="140">
        <v>11</v>
      </c>
    </row>
    <row r="40" spans="1:7" ht="18" customHeight="1" thickBot="1">
      <c r="A40" s="101" t="s">
        <v>22</v>
      </c>
      <c r="B40" s="126"/>
      <c r="C40" s="120" t="s">
        <v>48</v>
      </c>
      <c r="D40" s="78"/>
      <c r="E40" s="70"/>
      <c r="F40" s="73">
        <v>25</v>
      </c>
      <c r="G40" s="141">
        <v>3</v>
      </c>
    </row>
    <row r="41" spans="1:7" ht="18" customHeight="1">
      <c r="A41" s="98">
        <v>1</v>
      </c>
      <c r="B41" s="127"/>
      <c r="C41" s="121" t="s">
        <v>76</v>
      </c>
      <c r="D41" s="76"/>
      <c r="E41" s="68">
        <v>529</v>
      </c>
      <c r="F41" s="71">
        <v>28</v>
      </c>
      <c r="G41" s="137">
        <v>28</v>
      </c>
    </row>
    <row r="42" spans="1:7" ht="18" customHeight="1">
      <c r="A42" s="67">
        <v>2</v>
      </c>
      <c r="B42" s="125" t="s">
        <v>89</v>
      </c>
      <c r="C42" s="122" t="s">
        <v>77</v>
      </c>
      <c r="D42" s="77"/>
      <c r="E42" s="69">
        <v>2177</v>
      </c>
      <c r="F42" s="72">
        <v>26</v>
      </c>
      <c r="G42" s="138">
        <v>26</v>
      </c>
    </row>
    <row r="43" spans="1:7" ht="18" customHeight="1" thickBot="1">
      <c r="A43" s="101" t="s">
        <v>23</v>
      </c>
      <c r="B43" s="128"/>
      <c r="C43" s="123" t="s">
        <v>89</v>
      </c>
      <c r="D43" s="78"/>
      <c r="E43" s="70"/>
      <c r="F43" s="73">
        <v>54</v>
      </c>
      <c r="G43" s="142">
        <v>15</v>
      </c>
    </row>
    <row r="44" spans="1:7" ht="18" customHeight="1">
      <c r="A44" s="98">
        <v>1</v>
      </c>
      <c r="B44" s="124"/>
      <c r="C44" s="114" t="s">
        <v>80</v>
      </c>
      <c r="D44" s="76"/>
      <c r="E44" s="68">
        <v>10958</v>
      </c>
      <c r="F44" s="71">
        <v>6</v>
      </c>
      <c r="G44" s="143">
        <v>6</v>
      </c>
    </row>
    <row r="45" spans="1:7" ht="18" customHeight="1">
      <c r="A45" s="67">
        <v>2</v>
      </c>
      <c r="B45" s="125" t="s">
        <v>90</v>
      </c>
      <c r="C45" s="115" t="s">
        <v>79</v>
      </c>
      <c r="D45" s="77"/>
      <c r="E45" s="69">
        <v>0</v>
      </c>
      <c r="F45" s="72">
        <v>30</v>
      </c>
      <c r="G45" s="144">
        <v>30</v>
      </c>
    </row>
    <row r="46" spans="1:7" ht="18" customHeight="1" thickBot="1">
      <c r="A46" s="101" t="s">
        <v>81</v>
      </c>
      <c r="B46" s="126"/>
      <c r="C46" s="116" t="s">
        <v>100</v>
      </c>
      <c r="D46" s="78"/>
      <c r="E46" s="70"/>
      <c r="F46" s="73">
        <v>36</v>
      </c>
      <c r="G46" s="1">
        <v>7</v>
      </c>
    </row>
    <row r="47" spans="1:7" ht="18" customHeight="1">
      <c r="A47" s="98">
        <v>1</v>
      </c>
      <c r="B47" s="124"/>
      <c r="C47" s="114" t="s">
        <v>83</v>
      </c>
      <c r="D47" s="76"/>
      <c r="E47" s="68">
        <v>2050</v>
      </c>
      <c r="F47" s="71">
        <v>27</v>
      </c>
      <c r="G47" s="137">
        <v>27</v>
      </c>
    </row>
    <row r="48" spans="1:7" ht="18" customHeight="1">
      <c r="A48" s="67">
        <v>2</v>
      </c>
      <c r="B48" s="125" t="s">
        <v>112</v>
      </c>
      <c r="C48" s="115" t="s">
        <v>84</v>
      </c>
      <c r="D48" s="77"/>
      <c r="E48" s="81">
        <v>6165</v>
      </c>
      <c r="F48" s="82">
        <v>13</v>
      </c>
      <c r="G48" s="145">
        <v>13</v>
      </c>
    </row>
    <row r="49" spans="1:7" ht="18" customHeight="1" thickBot="1">
      <c r="A49" s="101" t="s">
        <v>24</v>
      </c>
      <c r="B49" s="126"/>
      <c r="C49" s="116" t="s">
        <v>96</v>
      </c>
      <c r="D49" s="78"/>
      <c r="E49" s="70"/>
      <c r="F49" s="73">
        <v>40</v>
      </c>
      <c r="G49" s="142">
        <v>10</v>
      </c>
    </row>
    <row r="50" spans="1:7" ht="18" customHeight="1">
      <c r="A50" s="102">
        <v>1</v>
      </c>
      <c r="B50" s="124"/>
      <c r="C50" s="117" t="s">
        <v>74</v>
      </c>
      <c r="D50" s="148"/>
      <c r="E50" s="68">
        <v>5412</v>
      </c>
      <c r="F50" s="82">
        <v>16</v>
      </c>
      <c r="G50" s="145">
        <v>16</v>
      </c>
    </row>
    <row r="51" spans="1:7" ht="18" customHeight="1">
      <c r="A51" s="103">
        <v>2</v>
      </c>
      <c r="B51" s="125" t="s">
        <v>61</v>
      </c>
      <c r="C51" s="117" t="s">
        <v>95</v>
      </c>
      <c r="D51" s="77"/>
      <c r="E51" s="69">
        <v>0</v>
      </c>
      <c r="F51" s="72">
        <v>30</v>
      </c>
      <c r="G51" s="138">
        <v>30</v>
      </c>
    </row>
    <row r="52" spans="1:7" ht="18" customHeight="1" thickBot="1">
      <c r="A52" s="101" t="s">
        <v>25</v>
      </c>
      <c r="B52" s="126"/>
      <c r="C52" s="116" t="s">
        <v>60</v>
      </c>
      <c r="D52" s="84"/>
      <c r="E52" s="106"/>
      <c r="F52" s="83">
        <v>46</v>
      </c>
      <c r="G52" s="1">
        <v>14</v>
      </c>
    </row>
    <row r="53" spans="1:7" ht="18" customHeight="1" thickBot="1">
      <c r="A53" s="108" t="s">
        <v>26</v>
      </c>
      <c r="B53" s="109" t="s">
        <v>78</v>
      </c>
      <c r="C53" s="117" t="s">
        <v>75</v>
      </c>
      <c r="D53" s="76"/>
      <c r="E53" s="6">
        <v>20753</v>
      </c>
      <c r="F53" s="6">
        <v>3</v>
      </c>
      <c r="G53" s="146">
        <v>3</v>
      </c>
    </row>
    <row r="54" spans="1:7" ht="18" customHeight="1" thickBot="1">
      <c r="A54" s="108" t="s">
        <v>102</v>
      </c>
      <c r="B54" s="109" t="s">
        <v>27</v>
      </c>
      <c r="C54" s="117" t="s">
        <v>68</v>
      </c>
      <c r="D54" s="77"/>
      <c r="E54" s="6">
        <v>4745</v>
      </c>
      <c r="F54" s="6">
        <v>18</v>
      </c>
      <c r="G54" s="147">
        <v>18</v>
      </c>
    </row>
    <row r="55" spans="1:7" ht="18" customHeight="1" thickBot="1">
      <c r="A55" s="108" t="s">
        <v>103</v>
      </c>
      <c r="B55" s="109" t="s">
        <v>16</v>
      </c>
      <c r="C55" s="129" t="s">
        <v>72</v>
      </c>
      <c r="D55" s="78"/>
      <c r="E55" s="6">
        <v>3249</v>
      </c>
      <c r="F55" s="6">
        <v>23</v>
      </c>
      <c r="G55" s="147">
        <v>23</v>
      </c>
    </row>
    <row r="57" ht="13.5">
      <c r="E57" s="136">
        <f>SUM(E8:E56)</f>
        <v>237262</v>
      </c>
    </row>
  </sheetData>
  <sheetProtection selectLockedCells="1" selectUnlockedCells="1"/>
  <mergeCells count="2">
    <mergeCell ref="E5:F5"/>
    <mergeCell ref="G6:G7"/>
  </mergeCells>
  <printOptions/>
  <pageMargins left="0.16" right="0.21" top="0.46" bottom="0.9840277777777777" header="0.31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1">
      <selection activeCell="C19" sqref="C19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710937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7.42187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4.140625" style="0" customWidth="1"/>
    <col min="19" max="19" width="6.7109375" style="0" customWidth="1"/>
    <col min="20" max="20" width="7.28125" style="0" customWidth="1"/>
  </cols>
  <sheetData>
    <row r="1" spans="7:10" ht="21">
      <c r="G1" s="28" t="s">
        <v>31</v>
      </c>
      <c r="I1" s="28"/>
      <c r="J1" s="28"/>
    </row>
    <row r="2" spans="6:10" ht="12.75">
      <c r="F2" s="180" t="s">
        <v>32</v>
      </c>
      <c r="G2" s="180"/>
      <c r="H2" s="180"/>
      <c r="I2" s="180"/>
      <c r="J2" s="5"/>
    </row>
    <row r="3" spans="1:20" ht="12.75">
      <c r="A3" s="7"/>
      <c r="B3" s="29" t="s">
        <v>33</v>
      </c>
      <c r="C3" s="7"/>
      <c r="D3" s="7"/>
      <c r="F3" s="7"/>
      <c r="G3" s="7"/>
      <c r="H3" s="7"/>
      <c r="I3" s="7"/>
      <c r="J3" s="7"/>
      <c r="L3" s="7"/>
      <c r="M3" s="29" t="s">
        <v>34</v>
      </c>
      <c r="N3" s="7"/>
      <c r="O3" s="7"/>
      <c r="Q3" s="7"/>
      <c r="R3" s="7"/>
      <c r="S3" s="7"/>
      <c r="T3" s="7"/>
    </row>
    <row r="4" spans="1:20" s="32" customFormat="1" ht="9.75">
      <c r="A4" s="30" t="s">
        <v>108</v>
      </c>
      <c r="B4" s="31"/>
      <c r="C4" s="31"/>
      <c r="D4" s="31"/>
      <c r="F4" s="30"/>
      <c r="G4" s="31"/>
      <c r="H4" s="31"/>
      <c r="I4" s="31"/>
      <c r="J4" s="31"/>
      <c r="L4" s="30" t="s">
        <v>111</v>
      </c>
      <c r="M4" s="31"/>
      <c r="N4" s="31"/>
      <c r="O4" s="31"/>
      <c r="Q4" s="30"/>
      <c r="R4" s="31"/>
      <c r="S4" s="31"/>
      <c r="T4" s="31"/>
    </row>
    <row r="5" spans="1:20" s="32" customFormat="1" ht="9.75">
      <c r="A5" s="30" t="s">
        <v>109</v>
      </c>
      <c r="B5" s="31"/>
      <c r="C5" s="31"/>
      <c r="D5" s="31"/>
      <c r="F5" s="30"/>
      <c r="G5" s="31"/>
      <c r="H5" s="31"/>
      <c r="I5" s="31"/>
      <c r="J5" s="31"/>
      <c r="L5" s="30" t="s">
        <v>110</v>
      </c>
      <c r="M5" s="31"/>
      <c r="N5" s="31"/>
      <c r="O5" s="31"/>
      <c r="Q5" s="30"/>
      <c r="R5" s="31"/>
      <c r="S5" s="31"/>
      <c r="T5" s="31"/>
    </row>
    <row r="6" spans="1:18" s="32" customFormat="1" ht="15" customHeight="1">
      <c r="A6" s="32" t="s">
        <v>35</v>
      </c>
      <c r="B6" s="33" t="str">
        <f>II_posms!$B$54</f>
        <v>Salmo</v>
      </c>
      <c r="G6" s="34"/>
      <c r="L6" s="32" t="s">
        <v>35</v>
      </c>
      <c r="M6" s="33" t="str">
        <f>B6</f>
        <v>Salmo</v>
      </c>
      <c r="R6" s="34"/>
    </row>
    <row r="7" spans="1:20" s="32" customFormat="1" ht="22.5" customHeight="1">
      <c r="A7" s="32" t="s">
        <v>36</v>
      </c>
      <c r="B7" s="35" t="str">
        <f>II_posms!$C$54</f>
        <v>Ingus Goltiņš- Gostavs Plūme</v>
      </c>
      <c r="C7" s="31"/>
      <c r="D7" s="31"/>
      <c r="F7" s="32" t="s">
        <v>37</v>
      </c>
      <c r="G7" s="35"/>
      <c r="H7" s="31"/>
      <c r="I7" s="31"/>
      <c r="J7" s="31"/>
      <c r="L7" s="32" t="s">
        <v>36</v>
      </c>
      <c r="M7" s="35" t="str">
        <f>B7</f>
        <v>Ingus Goltiņš- Gostavs Plūme</v>
      </c>
      <c r="N7" s="31"/>
      <c r="O7" s="31"/>
      <c r="Q7" s="32" t="s">
        <v>37</v>
      </c>
      <c r="R7" s="35">
        <f>G7</f>
        <v>0</v>
      </c>
      <c r="S7" s="31"/>
      <c r="T7" s="31"/>
    </row>
    <row r="8" spans="2:20" ht="12.75">
      <c r="B8" s="9"/>
      <c r="C8" s="182"/>
      <c r="D8" s="182"/>
      <c r="G8" s="9"/>
      <c r="H8" s="182"/>
      <c r="I8" s="182"/>
      <c r="J8" s="4"/>
      <c r="M8" s="9"/>
      <c r="N8" s="182"/>
      <c r="O8" s="182"/>
      <c r="R8" s="9"/>
      <c r="S8" s="182"/>
      <c r="T8" s="182"/>
    </row>
    <row r="9" spans="1:20" ht="12.75">
      <c r="A9" s="181" t="s">
        <v>38</v>
      </c>
      <c r="B9" s="183" t="s">
        <v>39</v>
      </c>
      <c r="C9" s="36" t="s">
        <v>40</v>
      </c>
      <c r="D9" s="37" t="s">
        <v>4</v>
      </c>
      <c r="F9" s="181" t="s">
        <v>38</v>
      </c>
      <c r="G9" s="183" t="s">
        <v>39</v>
      </c>
      <c r="H9" s="36" t="s">
        <v>40</v>
      </c>
      <c r="I9" s="37" t="s">
        <v>4</v>
      </c>
      <c r="J9" s="38"/>
      <c r="K9" s="39"/>
      <c r="L9" s="184" t="s">
        <v>38</v>
      </c>
      <c r="M9" s="183" t="s">
        <v>39</v>
      </c>
      <c r="N9" s="36" t="s">
        <v>40</v>
      </c>
      <c r="O9" s="37" t="s">
        <v>4</v>
      </c>
      <c r="Q9" s="181" t="s">
        <v>38</v>
      </c>
      <c r="R9" s="183" t="s">
        <v>39</v>
      </c>
      <c r="S9" s="36" t="s">
        <v>40</v>
      </c>
      <c r="T9" s="37" t="s">
        <v>4</v>
      </c>
    </row>
    <row r="10" spans="1:21" ht="15">
      <c r="A10" s="181"/>
      <c r="B10" s="183"/>
      <c r="C10" s="40" t="s">
        <v>41</v>
      </c>
      <c r="D10" s="41" t="s">
        <v>42</v>
      </c>
      <c r="F10" s="181"/>
      <c r="G10" s="183"/>
      <c r="H10" s="40" t="s">
        <v>41</v>
      </c>
      <c r="I10" s="41" t="s">
        <v>42</v>
      </c>
      <c r="J10" s="38"/>
      <c r="K10" s="42"/>
      <c r="L10" s="184"/>
      <c r="M10" s="183"/>
      <c r="N10" s="40" t="s">
        <v>41</v>
      </c>
      <c r="O10" s="41" t="s">
        <v>42</v>
      </c>
      <c r="Q10" s="181"/>
      <c r="R10" s="183"/>
      <c r="S10" s="40" t="s">
        <v>41</v>
      </c>
      <c r="T10" s="41" t="s">
        <v>42</v>
      </c>
      <c r="U10" s="43"/>
    </row>
    <row r="11" spans="1:20" s="10" customFormat="1" ht="12.75">
      <c r="A11" s="44">
        <v>1</v>
      </c>
      <c r="B11" s="25" t="s">
        <v>43</v>
      </c>
      <c r="C11" s="50">
        <v>61</v>
      </c>
      <c r="D11" s="46">
        <f aca="true" t="shared" si="0" ref="D11:D30">C11*C11</f>
        <v>3721</v>
      </c>
      <c r="F11" s="44">
        <v>1</v>
      </c>
      <c r="G11" s="25" t="s">
        <v>43</v>
      </c>
      <c r="H11" s="50"/>
      <c r="I11" s="46">
        <f aca="true" t="shared" si="1" ref="I11:I30">H11*H11</f>
        <v>0</v>
      </c>
      <c r="J11" s="47"/>
      <c r="K11" s="48"/>
      <c r="L11" s="49">
        <v>1</v>
      </c>
      <c r="M11" s="45" t="s">
        <v>43</v>
      </c>
      <c r="N11" s="50"/>
      <c r="O11" s="46">
        <f aca="true" t="shared" si="2" ref="O11:O30">N11*N11</f>
        <v>0</v>
      </c>
      <c r="Q11" s="44">
        <v>1</v>
      </c>
      <c r="R11" s="45" t="s">
        <v>43</v>
      </c>
      <c r="S11" s="50"/>
      <c r="T11" s="46">
        <f aca="true" t="shared" si="3" ref="T11:T30">S11*S11</f>
        <v>0</v>
      </c>
    </row>
    <row r="12" spans="1:20" s="10" customFormat="1" ht="12.75">
      <c r="A12" s="24">
        <v>2</v>
      </c>
      <c r="B12" s="25" t="s">
        <v>50</v>
      </c>
      <c r="C12" s="51"/>
      <c r="D12" s="46">
        <f t="shared" si="0"/>
        <v>0</v>
      </c>
      <c r="F12" s="24">
        <v>2</v>
      </c>
      <c r="G12" s="25" t="s">
        <v>43</v>
      </c>
      <c r="H12" s="51"/>
      <c r="I12" s="46">
        <f t="shared" si="1"/>
        <v>0</v>
      </c>
      <c r="J12" s="47"/>
      <c r="K12" s="48"/>
      <c r="L12" s="52">
        <v>2</v>
      </c>
      <c r="M12" s="45" t="s">
        <v>43</v>
      </c>
      <c r="N12" s="51"/>
      <c r="O12" s="46">
        <f t="shared" si="2"/>
        <v>0</v>
      </c>
      <c r="Q12" s="24">
        <v>2</v>
      </c>
      <c r="R12" s="45" t="s">
        <v>43</v>
      </c>
      <c r="S12" s="53"/>
      <c r="T12" s="46">
        <f t="shared" si="3"/>
        <v>0</v>
      </c>
    </row>
    <row r="13" spans="1:20" s="10" customFormat="1" ht="12.75">
      <c r="A13" s="24">
        <v>3</v>
      </c>
      <c r="B13" s="25" t="s">
        <v>44</v>
      </c>
      <c r="C13" s="53">
        <v>32</v>
      </c>
      <c r="D13" s="46">
        <f t="shared" si="0"/>
        <v>1024</v>
      </c>
      <c r="F13" s="24">
        <v>3</v>
      </c>
      <c r="G13" s="25" t="s">
        <v>43</v>
      </c>
      <c r="H13" s="53"/>
      <c r="I13" s="46">
        <f t="shared" si="1"/>
        <v>0</v>
      </c>
      <c r="J13" s="47"/>
      <c r="K13" s="48"/>
      <c r="L13" s="52">
        <v>3</v>
      </c>
      <c r="M13" s="45" t="s">
        <v>43</v>
      </c>
      <c r="N13" s="53"/>
      <c r="O13" s="46">
        <f t="shared" si="2"/>
        <v>0</v>
      </c>
      <c r="Q13" s="24">
        <v>3</v>
      </c>
      <c r="R13" s="45" t="s">
        <v>43</v>
      </c>
      <c r="S13" s="53"/>
      <c r="T13" s="46">
        <f t="shared" si="3"/>
        <v>0</v>
      </c>
    </row>
    <row r="14" spans="1:20" s="10" customFormat="1" ht="12.75">
      <c r="A14" s="24">
        <v>4</v>
      </c>
      <c r="B14" s="25" t="s">
        <v>44</v>
      </c>
      <c r="C14" s="53"/>
      <c r="D14" s="46">
        <f t="shared" si="0"/>
        <v>0</v>
      </c>
      <c r="F14" s="24">
        <v>4</v>
      </c>
      <c r="G14" s="25" t="s">
        <v>43</v>
      </c>
      <c r="H14" s="53"/>
      <c r="I14" s="46">
        <f t="shared" si="1"/>
        <v>0</v>
      </c>
      <c r="J14" s="47"/>
      <c r="K14" s="48"/>
      <c r="L14" s="52">
        <v>4</v>
      </c>
      <c r="M14" s="45" t="s">
        <v>43</v>
      </c>
      <c r="N14" s="53"/>
      <c r="O14" s="46">
        <f t="shared" si="2"/>
        <v>0</v>
      </c>
      <c r="Q14" s="24">
        <v>4</v>
      </c>
      <c r="R14" s="45" t="s">
        <v>43</v>
      </c>
      <c r="S14" s="53"/>
      <c r="T14" s="46">
        <f t="shared" si="3"/>
        <v>0</v>
      </c>
    </row>
    <row r="15" spans="1:20" s="10" customFormat="1" ht="12.75">
      <c r="A15" s="24">
        <v>5</v>
      </c>
      <c r="B15" s="25" t="s">
        <v>44</v>
      </c>
      <c r="C15" s="53"/>
      <c r="D15" s="46">
        <f t="shared" si="0"/>
        <v>0</v>
      </c>
      <c r="F15" s="24">
        <v>5</v>
      </c>
      <c r="G15" s="25" t="s">
        <v>43</v>
      </c>
      <c r="H15" s="53"/>
      <c r="I15" s="46">
        <f t="shared" si="1"/>
        <v>0</v>
      </c>
      <c r="J15" s="47"/>
      <c r="K15" s="48"/>
      <c r="L15" s="52">
        <v>5</v>
      </c>
      <c r="M15" s="45" t="s">
        <v>43</v>
      </c>
      <c r="N15" s="53"/>
      <c r="O15" s="46">
        <f t="shared" si="2"/>
        <v>0</v>
      </c>
      <c r="Q15" s="24">
        <v>5</v>
      </c>
      <c r="R15" s="45" t="s">
        <v>43</v>
      </c>
      <c r="S15" s="53"/>
      <c r="T15" s="46">
        <f t="shared" si="3"/>
        <v>0</v>
      </c>
    </row>
    <row r="16" spans="1:20" s="10" customFormat="1" ht="12.75">
      <c r="A16" s="24">
        <v>6</v>
      </c>
      <c r="B16" s="25" t="s">
        <v>44</v>
      </c>
      <c r="C16" s="53"/>
      <c r="D16" s="46">
        <f t="shared" si="0"/>
        <v>0</v>
      </c>
      <c r="F16" s="24">
        <v>6</v>
      </c>
      <c r="G16" s="25" t="s">
        <v>43</v>
      </c>
      <c r="H16" s="53"/>
      <c r="I16" s="46">
        <f t="shared" si="1"/>
        <v>0</v>
      </c>
      <c r="J16" s="47"/>
      <c r="K16" s="48"/>
      <c r="L16" s="52">
        <v>6</v>
      </c>
      <c r="M16" s="45" t="s">
        <v>43</v>
      </c>
      <c r="N16" s="53"/>
      <c r="O16" s="46">
        <f t="shared" si="2"/>
        <v>0</v>
      </c>
      <c r="Q16" s="24">
        <v>6</v>
      </c>
      <c r="R16" s="45" t="s">
        <v>43</v>
      </c>
      <c r="S16" s="53"/>
      <c r="T16" s="46">
        <f t="shared" si="3"/>
        <v>0</v>
      </c>
    </row>
    <row r="17" spans="1:20" s="10" customFormat="1" ht="12.75">
      <c r="A17" s="24">
        <v>7</v>
      </c>
      <c r="B17" s="25" t="s">
        <v>44</v>
      </c>
      <c r="C17" s="53"/>
      <c r="D17" s="46">
        <f t="shared" si="0"/>
        <v>0</v>
      </c>
      <c r="F17" s="24">
        <v>7</v>
      </c>
      <c r="G17" s="25" t="s">
        <v>43</v>
      </c>
      <c r="H17" s="53"/>
      <c r="I17" s="46">
        <f t="shared" si="1"/>
        <v>0</v>
      </c>
      <c r="J17" s="47"/>
      <c r="K17" s="48"/>
      <c r="L17" s="52">
        <v>7</v>
      </c>
      <c r="M17" s="25" t="s">
        <v>44</v>
      </c>
      <c r="N17" s="53"/>
      <c r="O17" s="46">
        <f t="shared" si="2"/>
        <v>0</v>
      </c>
      <c r="Q17" s="24">
        <v>7</v>
      </c>
      <c r="R17" s="25" t="s">
        <v>44</v>
      </c>
      <c r="S17" s="53"/>
      <c r="T17" s="46">
        <f t="shared" si="3"/>
        <v>0</v>
      </c>
    </row>
    <row r="18" spans="1:20" s="10" customFormat="1" ht="12.75">
      <c r="A18" s="24">
        <v>8</v>
      </c>
      <c r="B18" s="25" t="s">
        <v>44</v>
      </c>
      <c r="C18" s="53"/>
      <c r="D18" s="46">
        <f t="shared" si="0"/>
        <v>0</v>
      </c>
      <c r="F18" s="24">
        <v>8</v>
      </c>
      <c r="G18" s="25" t="s">
        <v>43</v>
      </c>
      <c r="H18" s="53"/>
      <c r="I18" s="46">
        <f t="shared" si="1"/>
        <v>0</v>
      </c>
      <c r="J18" s="47"/>
      <c r="K18" s="48"/>
      <c r="L18" s="52">
        <v>8</v>
      </c>
      <c r="M18" s="25" t="s">
        <v>44</v>
      </c>
      <c r="N18" s="53"/>
      <c r="O18" s="46">
        <f t="shared" si="2"/>
        <v>0</v>
      </c>
      <c r="Q18" s="24">
        <v>8</v>
      </c>
      <c r="R18" s="25" t="s">
        <v>44</v>
      </c>
      <c r="S18" s="53"/>
      <c r="T18" s="46">
        <f t="shared" si="3"/>
        <v>0</v>
      </c>
    </row>
    <row r="19" spans="1:20" s="10" customFormat="1" ht="12.75">
      <c r="A19" s="24">
        <v>9</v>
      </c>
      <c r="B19" s="25" t="s">
        <v>44</v>
      </c>
      <c r="C19" s="53"/>
      <c r="D19" s="46">
        <f t="shared" si="0"/>
        <v>0</v>
      </c>
      <c r="F19" s="24">
        <v>9</v>
      </c>
      <c r="G19" s="25" t="s">
        <v>43</v>
      </c>
      <c r="H19" s="53"/>
      <c r="I19" s="46">
        <f t="shared" si="1"/>
        <v>0</v>
      </c>
      <c r="J19" s="47"/>
      <c r="K19" s="48"/>
      <c r="L19" s="52">
        <v>9</v>
      </c>
      <c r="M19" s="25" t="s">
        <v>44</v>
      </c>
      <c r="N19" s="53"/>
      <c r="O19" s="46">
        <f t="shared" si="2"/>
        <v>0</v>
      </c>
      <c r="Q19" s="24">
        <v>9</v>
      </c>
      <c r="R19" s="25" t="s">
        <v>44</v>
      </c>
      <c r="S19" s="53"/>
      <c r="T19" s="46">
        <f t="shared" si="3"/>
        <v>0</v>
      </c>
    </row>
    <row r="20" spans="1:20" s="10" customFormat="1" ht="12.75">
      <c r="A20" s="24">
        <v>10</v>
      </c>
      <c r="B20" s="25" t="s">
        <v>44</v>
      </c>
      <c r="C20" s="53"/>
      <c r="D20" s="46">
        <f t="shared" si="0"/>
        <v>0</v>
      </c>
      <c r="F20" s="24">
        <v>10</v>
      </c>
      <c r="G20" s="25" t="s">
        <v>43</v>
      </c>
      <c r="H20" s="53"/>
      <c r="I20" s="46">
        <f t="shared" si="1"/>
        <v>0</v>
      </c>
      <c r="J20" s="47"/>
      <c r="K20" s="48"/>
      <c r="L20" s="52">
        <v>10</v>
      </c>
      <c r="M20" s="25" t="s">
        <v>44</v>
      </c>
      <c r="N20" s="53"/>
      <c r="O20" s="46">
        <f t="shared" si="2"/>
        <v>0</v>
      </c>
      <c r="Q20" s="24">
        <v>10</v>
      </c>
      <c r="R20" s="25" t="s">
        <v>44</v>
      </c>
      <c r="S20" s="53"/>
      <c r="T20" s="46">
        <f t="shared" si="3"/>
        <v>0</v>
      </c>
    </row>
    <row r="21" spans="1:20" s="10" customFormat="1" ht="12.75">
      <c r="A21" s="24">
        <v>11</v>
      </c>
      <c r="B21" s="25" t="s">
        <v>44</v>
      </c>
      <c r="C21" s="53"/>
      <c r="D21" s="46">
        <f t="shared" si="0"/>
        <v>0</v>
      </c>
      <c r="F21" s="24">
        <v>11</v>
      </c>
      <c r="G21" s="25" t="s">
        <v>44</v>
      </c>
      <c r="H21" s="53"/>
      <c r="I21" s="46">
        <f t="shared" si="1"/>
        <v>0</v>
      </c>
      <c r="J21" s="47"/>
      <c r="K21" s="48"/>
      <c r="L21" s="52">
        <v>11</v>
      </c>
      <c r="M21" s="25" t="s">
        <v>44</v>
      </c>
      <c r="N21" s="53"/>
      <c r="O21" s="46">
        <f t="shared" si="2"/>
        <v>0</v>
      </c>
      <c r="Q21" s="24">
        <v>11</v>
      </c>
      <c r="R21" s="25" t="s">
        <v>44</v>
      </c>
      <c r="S21" s="53"/>
      <c r="T21" s="46">
        <f t="shared" si="3"/>
        <v>0</v>
      </c>
    </row>
    <row r="22" spans="1:20" s="10" customFormat="1" ht="12.75">
      <c r="A22" s="24">
        <v>12</v>
      </c>
      <c r="B22" s="25" t="s">
        <v>44</v>
      </c>
      <c r="C22" s="53"/>
      <c r="D22" s="46">
        <f t="shared" si="0"/>
        <v>0</v>
      </c>
      <c r="F22" s="24">
        <v>12</v>
      </c>
      <c r="G22" s="25" t="s">
        <v>44</v>
      </c>
      <c r="H22" s="53"/>
      <c r="I22" s="46">
        <f t="shared" si="1"/>
        <v>0</v>
      </c>
      <c r="J22" s="47"/>
      <c r="K22" s="48"/>
      <c r="L22" s="52">
        <v>12</v>
      </c>
      <c r="M22" s="25" t="s">
        <v>44</v>
      </c>
      <c r="N22" s="53"/>
      <c r="O22" s="46">
        <f t="shared" si="2"/>
        <v>0</v>
      </c>
      <c r="Q22" s="24">
        <v>12</v>
      </c>
      <c r="R22" s="25" t="s">
        <v>44</v>
      </c>
      <c r="S22" s="53"/>
      <c r="T22" s="46">
        <f t="shared" si="3"/>
        <v>0</v>
      </c>
    </row>
    <row r="23" spans="1:20" s="10" customFormat="1" ht="12.75">
      <c r="A23" s="24">
        <v>13</v>
      </c>
      <c r="B23" s="25" t="s">
        <v>44</v>
      </c>
      <c r="C23" s="53"/>
      <c r="D23" s="46">
        <f t="shared" si="0"/>
        <v>0</v>
      </c>
      <c r="F23" s="24">
        <v>13</v>
      </c>
      <c r="G23" s="25" t="s">
        <v>44</v>
      </c>
      <c r="H23" s="53"/>
      <c r="I23" s="46">
        <f t="shared" si="1"/>
        <v>0</v>
      </c>
      <c r="J23" s="47"/>
      <c r="K23" s="48"/>
      <c r="L23" s="52">
        <v>13</v>
      </c>
      <c r="M23" s="25" t="s">
        <v>44</v>
      </c>
      <c r="N23" s="53"/>
      <c r="O23" s="46">
        <f t="shared" si="2"/>
        <v>0</v>
      </c>
      <c r="Q23" s="24">
        <v>13</v>
      </c>
      <c r="R23" s="25" t="s">
        <v>44</v>
      </c>
      <c r="S23" s="53"/>
      <c r="T23" s="46">
        <f t="shared" si="3"/>
        <v>0</v>
      </c>
    </row>
    <row r="24" spans="1:20" s="10" customFormat="1" ht="12.75">
      <c r="A24" s="24">
        <v>14</v>
      </c>
      <c r="B24" s="25" t="s">
        <v>44</v>
      </c>
      <c r="C24" s="53"/>
      <c r="D24" s="46">
        <f t="shared" si="0"/>
        <v>0</v>
      </c>
      <c r="F24" s="24">
        <v>14</v>
      </c>
      <c r="G24" s="25" t="s">
        <v>44</v>
      </c>
      <c r="H24" s="53"/>
      <c r="I24" s="46">
        <f t="shared" si="1"/>
        <v>0</v>
      </c>
      <c r="J24" s="47"/>
      <c r="K24" s="48"/>
      <c r="L24" s="52">
        <v>14</v>
      </c>
      <c r="M24" s="25" t="s">
        <v>44</v>
      </c>
      <c r="N24" s="53"/>
      <c r="O24" s="46">
        <f t="shared" si="2"/>
        <v>0</v>
      </c>
      <c r="Q24" s="24">
        <v>14</v>
      </c>
      <c r="R24" s="25" t="s">
        <v>44</v>
      </c>
      <c r="S24" s="53"/>
      <c r="T24" s="46">
        <f t="shared" si="3"/>
        <v>0</v>
      </c>
    </row>
    <row r="25" spans="1:20" s="10" customFormat="1" ht="12.75">
      <c r="A25" s="24">
        <v>15</v>
      </c>
      <c r="B25" s="25" t="s">
        <v>44</v>
      </c>
      <c r="C25" s="53"/>
      <c r="D25" s="46">
        <f t="shared" si="0"/>
        <v>0</v>
      </c>
      <c r="F25" s="24">
        <v>15</v>
      </c>
      <c r="G25" s="25" t="s">
        <v>44</v>
      </c>
      <c r="H25" s="53"/>
      <c r="I25" s="46">
        <f t="shared" si="1"/>
        <v>0</v>
      </c>
      <c r="J25" s="47"/>
      <c r="K25" s="48"/>
      <c r="L25" s="52">
        <v>15</v>
      </c>
      <c r="M25" s="25" t="s">
        <v>44</v>
      </c>
      <c r="N25" s="53"/>
      <c r="O25" s="46">
        <f t="shared" si="2"/>
        <v>0</v>
      </c>
      <c r="Q25" s="24">
        <v>15</v>
      </c>
      <c r="R25" s="25" t="s">
        <v>44</v>
      </c>
      <c r="S25" s="53"/>
      <c r="T25" s="46">
        <f t="shared" si="3"/>
        <v>0</v>
      </c>
    </row>
    <row r="26" spans="1:20" s="10" customFormat="1" ht="12.75">
      <c r="A26" s="24">
        <v>16</v>
      </c>
      <c r="B26" s="25" t="s">
        <v>44</v>
      </c>
      <c r="C26" s="53"/>
      <c r="D26" s="46">
        <f t="shared" si="0"/>
        <v>0</v>
      </c>
      <c r="F26" s="24">
        <v>16</v>
      </c>
      <c r="G26" s="25" t="s">
        <v>44</v>
      </c>
      <c r="H26" s="53"/>
      <c r="I26" s="46">
        <f t="shared" si="1"/>
        <v>0</v>
      </c>
      <c r="J26" s="47"/>
      <c r="K26" s="48"/>
      <c r="L26" s="52">
        <v>16</v>
      </c>
      <c r="M26" s="25" t="s">
        <v>44</v>
      </c>
      <c r="N26" s="53"/>
      <c r="O26" s="46">
        <f t="shared" si="2"/>
        <v>0</v>
      </c>
      <c r="Q26" s="24">
        <v>16</v>
      </c>
      <c r="R26" s="25" t="s">
        <v>44</v>
      </c>
      <c r="S26" s="53"/>
      <c r="T26" s="46">
        <f t="shared" si="3"/>
        <v>0</v>
      </c>
    </row>
    <row r="27" spans="1:20" s="10" customFormat="1" ht="12.75">
      <c r="A27" s="24">
        <v>17</v>
      </c>
      <c r="B27" s="25" t="s">
        <v>44</v>
      </c>
      <c r="C27" s="53"/>
      <c r="D27" s="46">
        <f t="shared" si="0"/>
        <v>0</v>
      </c>
      <c r="F27" s="24">
        <v>17</v>
      </c>
      <c r="G27" s="25" t="s">
        <v>44</v>
      </c>
      <c r="H27" s="53"/>
      <c r="I27" s="46">
        <f t="shared" si="1"/>
        <v>0</v>
      </c>
      <c r="J27" s="47"/>
      <c r="K27" s="48"/>
      <c r="L27" s="52">
        <v>17</v>
      </c>
      <c r="M27" s="25" t="s">
        <v>44</v>
      </c>
      <c r="N27" s="53"/>
      <c r="O27" s="46">
        <f t="shared" si="2"/>
        <v>0</v>
      </c>
      <c r="Q27" s="24">
        <v>17</v>
      </c>
      <c r="R27" s="25" t="s">
        <v>44</v>
      </c>
      <c r="S27" s="53"/>
      <c r="T27" s="46">
        <f t="shared" si="3"/>
        <v>0</v>
      </c>
    </row>
    <row r="28" spans="1:20" s="10" customFormat="1" ht="12.75">
      <c r="A28" s="24">
        <v>18</v>
      </c>
      <c r="B28" s="25" t="s">
        <v>44</v>
      </c>
      <c r="C28" s="53"/>
      <c r="D28" s="46">
        <f t="shared" si="0"/>
        <v>0</v>
      </c>
      <c r="F28" s="24">
        <v>18</v>
      </c>
      <c r="G28" s="25" t="s">
        <v>44</v>
      </c>
      <c r="H28" s="53"/>
      <c r="I28" s="46">
        <f t="shared" si="1"/>
        <v>0</v>
      </c>
      <c r="J28" s="47"/>
      <c r="K28" s="48"/>
      <c r="L28" s="52">
        <v>18</v>
      </c>
      <c r="M28" s="25" t="s">
        <v>44</v>
      </c>
      <c r="N28" s="53"/>
      <c r="O28" s="46">
        <f t="shared" si="2"/>
        <v>0</v>
      </c>
      <c r="Q28" s="24">
        <v>18</v>
      </c>
      <c r="R28" s="25" t="s">
        <v>44</v>
      </c>
      <c r="S28" s="53"/>
      <c r="T28" s="46">
        <f t="shared" si="3"/>
        <v>0</v>
      </c>
    </row>
    <row r="29" spans="1:20" s="10" customFormat="1" ht="12.75">
      <c r="A29" s="24">
        <v>19</v>
      </c>
      <c r="B29" s="25" t="s">
        <v>44</v>
      </c>
      <c r="C29" s="53"/>
      <c r="D29" s="46">
        <f t="shared" si="0"/>
        <v>0</v>
      </c>
      <c r="F29" s="24">
        <v>19</v>
      </c>
      <c r="G29" s="25" t="s">
        <v>44</v>
      </c>
      <c r="H29" s="53"/>
      <c r="I29" s="46">
        <f t="shared" si="1"/>
        <v>0</v>
      </c>
      <c r="J29" s="47"/>
      <c r="K29" s="48"/>
      <c r="L29" s="52">
        <v>19</v>
      </c>
      <c r="M29" s="25" t="s">
        <v>44</v>
      </c>
      <c r="N29" s="53"/>
      <c r="O29" s="46">
        <f t="shared" si="2"/>
        <v>0</v>
      </c>
      <c r="Q29" s="24">
        <v>19</v>
      </c>
      <c r="R29" s="25" t="s">
        <v>44</v>
      </c>
      <c r="S29" s="53"/>
      <c r="T29" s="46">
        <f t="shared" si="3"/>
        <v>0</v>
      </c>
    </row>
    <row r="30" spans="1:20" s="10" customFormat="1" ht="15" customHeight="1">
      <c r="A30" s="24">
        <v>20</v>
      </c>
      <c r="B30" s="54" t="s">
        <v>44</v>
      </c>
      <c r="C30" s="55"/>
      <c r="D30" s="46">
        <f t="shared" si="0"/>
        <v>0</v>
      </c>
      <c r="F30" s="24">
        <v>20</v>
      </c>
      <c r="G30" s="54" t="s">
        <v>44</v>
      </c>
      <c r="H30" s="55"/>
      <c r="I30" s="46">
        <f t="shared" si="1"/>
        <v>0</v>
      </c>
      <c r="J30" s="47"/>
      <c r="K30" s="48"/>
      <c r="L30" s="52">
        <v>20</v>
      </c>
      <c r="M30" s="54" t="s">
        <v>44</v>
      </c>
      <c r="N30" s="55"/>
      <c r="O30" s="46">
        <f t="shared" si="2"/>
        <v>0</v>
      </c>
      <c r="Q30" s="24">
        <v>20</v>
      </c>
      <c r="R30" s="54" t="s">
        <v>44</v>
      </c>
      <c r="S30" s="55"/>
      <c r="T30" s="46">
        <f t="shared" si="3"/>
        <v>0</v>
      </c>
    </row>
    <row r="31" spans="1:20" s="10" customFormat="1" ht="12.75">
      <c r="A31" s="24">
        <v>21</v>
      </c>
      <c r="B31" s="54"/>
      <c r="C31" s="55"/>
      <c r="D31" s="46"/>
      <c r="F31" s="24">
        <v>21</v>
      </c>
      <c r="G31" s="54"/>
      <c r="H31" s="55"/>
      <c r="I31" s="46"/>
      <c r="J31" s="47"/>
      <c r="K31" s="48"/>
      <c r="L31" s="52">
        <v>21</v>
      </c>
      <c r="M31" s="54"/>
      <c r="N31" s="55"/>
      <c r="O31" s="46"/>
      <c r="Q31" s="24">
        <v>21</v>
      </c>
      <c r="R31" s="54"/>
      <c r="S31" s="55"/>
      <c r="T31" s="46"/>
    </row>
    <row r="32" spans="1:20" s="10" customFormat="1" ht="12.75">
      <c r="A32" s="24">
        <v>22</v>
      </c>
      <c r="B32" s="54"/>
      <c r="C32" s="55"/>
      <c r="D32" s="46"/>
      <c r="F32" s="24">
        <v>22</v>
      </c>
      <c r="G32" s="54"/>
      <c r="H32" s="55"/>
      <c r="I32" s="46"/>
      <c r="J32" s="47"/>
      <c r="K32" s="48"/>
      <c r="L32" s="52">
        <v>22</v>
      </c>
      <c r="M32" s="54"/>
      <c r="N32" s="55"/>
      <c r="O32" s="46"/>
      <c r="Q32" s="24">
        <v>22</v>
      </c>
      <c r="R32" s="54"/>
      <c r="S32" s="55"/>
      <c r="T32" s="46"/>
    </row>
    <row r="33" spans="1:20" s="10" customFormat="1" ht="12.75">
      <c r="A33" s="24">
        <v>23</v>
      </c>
      <c r="B33" s="54"/>
      <c r="C33" s="55"/>
      <c r="D33" s="46"/>
      <c r="F33" s="24">
        <v>23</v>
      </c>
      <c r="G33" s="54"/>
      <c r="H33" s="55"/>
      <c r="I33" s="46"/>
      <c r="J33" s="47"/>
      <c r="K33" s="48"/>
      <c r="L33" s="52">
        <v>23</v>
      </c>
      <c r="M33" s="54"/>
      <c r="N33" s="55"/>
      <c r="O33" s="46"/>
      <c r="Q33" s="24">
        <v>23</v>
      </c>
      <c r="R33" s="54"/>
      <c r="S33" s="55"/>
      <c r="T33" s="46"/>
    </row>
    <row r="34" spans="1:20" s="10" customFormat="1" ht="12.75">
      <c r="A34" s="24">
        <v>24</v>
      </c>
      <c r="B34" s="54"/>
      <c r="C34" s="55"/>
      <c r="D34" s="46"/>
      <c r="F34" s="24">
        <v>24</v>
      </c>
      <c r="G34" s="54"/>
      <c r="H34" s="55"/>
      <c r="I34" s="46"/>
      <c r="J34" s="47"/>
      <c r="K34" s="48"/>
      <c r="L34" s="52">
        <v>24</v>
      </c>
      <c r="M34" s="54"/>
      <c r="N34" s="55"/>
      <c r="O34" s="46"/>
      <c r="Q34" s="24">
        <v>24</v>
      </c>
      <c r="R34" s="54"/>
      <c r="S34" s="55"/>
      <c r="T34" s="46"/>
    </row>
    <row r="35" spans="1:20" s="10" customFormat="1" ht="12.75">
      <c r="A35" s="27">
        <v>25</v>
      </c>
      <c r="B35" s="26"/>
      <c r="C35" s="56"/>
      <c r="D35" s="46"/>
      <c r="F35" s="27">
        <v>25</v>
      </c>
      <c r="G35" s="26"/>
      <c r="H35" s="56"/>
      <c r="I35" s="46"/>
      <c r="J35" s="47"/>
      <c r="K35" s="48"/>
      <c r="L35" s="57">
        <v>25</v>
      </c>
      <c r="M35" s="26"/>
      <c r="N35" s="56"/>
      <c r="O35" s="46"/>
      <c r="Q35" s="27">
        <v>25</v>
      </c>
      <c r="R35" s="26"/>
      <c r="S35" s="56"/>
      <c r="T35" s="46"/>
    </row>
    <row r="36" spans="1:20" s="62" customFormat="1" ht="15">
      <c r="A36" s="58"/>
      <c r="B36" s="59"/>
      <c r="C36" s="60"/>
      <c r="D36" s="61">
        <f>SUM(D11:D35)</f>
        <v>4745</v>
      </c>
      <c r="F36" s="58"/>
      <c r="G36" s="59"/>
      <c r="H36" s="60"/>
      <c r="I36" s="61">
        <f>SUM(I11:I35)</f>
        <v>0</v>
      </c>
      <c r="J36" s="63"/>
      <c r="K36" s="64"/>
      <c r="L36" s="58"/>
      <c r="M36" s="59"/>
      <c r="N36" s="60"/>
      <c r="O36" s="61">
        <f>SUM(O11:O35)</f>
        <v>0</v>
      </c>
      <c r="Q36" s="58"/>
      <c r="R36" s="59"/>
      <c r="S36" s="60"/>
      <c r="T36" s="61">
        <f>SUM(T11:T35)</f>
        <v>0</v>
      </c>
    </row>
    <row r="37" spans="1:20" s="62" customFormat="1" ht="15">
      <c r="A37" s="65" t="s">
        <v>45</v>
      </c>
      <c r="B37" s="66"/>
      <c r="C37" s="59"/>
      <c r="D37" s="59"/>
      <c r="F37" s="65" t="s">
        <v>49</v>
      </c>
      <c r="G37" s="66"/>
      <c r="H37" s="59"/>
      <c r="I37" s="59"/>
      <c r="J37" s="59"/>
      <c r="L37" s="65"/>
      <c r="M37" s="66"/>
      <c r="N37" s="59"/>
      <c r="O37" s="59"/>
      <c r="Q37" s="65"/>
      <c r="R37" s="66"/>
      <c r="S37" s="59"/>
      <c r="T37" s="59"/>
    </row>
    <row r="38" spans="1:17" ht="12.75">
      <c r="A38" t="s">
        <v>46</v>
      </c>
      <c r="F38" t="s">
        <v>46</v>
      </c>
      <c r="L38" t="s">
        <v>46</v>
      </c>
      <c r="Q38" t="s">
        <v>46</v>
      </c>
    </row>
  </sheetData>
  <sheetProtection selectLockedCells="1" selectUnlockedCells="1"/>
  <mergeCells count="13">
    <mergeCell ref="S8:T8"/>
    <mergeCell ref="R9:R10"/>
    <mergeCell ref="A9:A10"/>
    <mergeCell ref="B9:B10"/>
    <mergeCell ref="F9:F10"/>
    <mergeCell ref="G9:G10"/>
    <mergeCell ref="F2:I2"/>
    <mergeCell ref="Q9:Q10"/>
    <mergeCell ref="C8:D8"/>
    <mergeCell ref="H8:I8"/>
    <mergeCell ref="N8:O8"/>
    <mergeCell ref="M9:M10"/>
    <mergeCell ref="L9:L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4">
      <selection activeCell="Y31" sqref="Y31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710937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7.42187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4.140625" style="0" customWidth="1"/>
    <col min="19" max="19" width="6.7109375" style="0" customWidth="1"/>
    <col min="20" max="20" width="7.28125" style="0" customWidth="1"/>
  </cols>
  <sheetData>
    <row r="1" spans="7:10" ht="21">
      <c r="G1" s="28" t="s">
        <v>31</v>
      </c>
      <c r="I1" s="28"/>
      <c r="J1" s="28"/>
    </row>
    <row r="2" spans="6:10" ht="12.75">
      <c r="F2" s="180" t="s">
        <v>32</v>
      </c>
      <c r="G2" s="180"/>
      <c r="H2" s="180"/>
      <c r="I2" s="180"/>
      <c r="J2" s="5"/>
    </row>
    <row r="3" spans="1:20" ht="12.75">
      <c r="A3" s="7"/>
      <c r="B3" s="29" t="s">
        <v>33</v>
      </c>
      <c r="C3" s="7"/>
      <c r="D3" s="7"/>
      <c r="F3" s="7"/>
      <c r="G3" s="7"/>
      <c r="H3" s="7"/>
      <c r="I3" s="7"/>
      <c r="J3" s="7"/>
      <c r="L3" s="7"/>
      <c r="M3" s="29" t="s">
        <v>34</v>
      </c>
      <c r="N3" s="7"/>
      <c r="O3" s="7"/>
      <c r="Q3" s="7"/>
      <c r="R3" s="7"/>
      <c r="S3" s="7"/>
      <c r="T3" s="7"/>
    </row>
    <row r="4" spans="1:20" s="32" customFormat="1" ht="9.75">
      <c r="A4" s="30" t="str">
        <f>II_posms!$B$55</f>
        <v>Fishbon</v>
      </c>
      <c r="B4" s="31"/>
      <c r="C4" s="31"/>
      <c r="D4" s="31"/>
      <c r="F4" s="30"/>
      <c r="G4" s="31"/>
      <c r="H4" s="31"/>
      <c r="I4" s="31"/>
      <c r="J4" s="31"/>
      <c r="L4" s="30" t="s">
        <v>111</v>
      </c>
      <c r="M4" s="31"/>
      <c r="N4" s="31"/>
      <c r="O4" s="31"/>
      <c r="Q4" s="30"/>
      <c r="R4" s="31"/>
      <c r="S4" s="31"/>
      <c r="T4" s="31"/>
    </row>
    <row r="5" spans="1:20" s="32" customFormat="1" ht="9.75">
      <c r="A5" s="30" t="s">
        <v>109</v>
      </c>
      <c r="B5" s="31"/>
      <c r="C5" s="31"/>
      <c r="D5" s="31"/>
      <c r="F5" s="30"/>
      <c r="G5" s="31"/>
      <c r="H5" s="31"/>
      <c r="I5" s="31"/>
      <c r="J5" s="31"/>
      <c r="L5" s="30" t="s">
        <v>110</v>
      </c>
      <c r="M5" s="31"/>
      <c r="N5" s="31"/>
      <c r="O5" s="31"/>
      <c r="Q5" s="30"/>
      <c r="R5" s="31"/>
      <c r="S5" s="31"/>
      <c r="T5" s="31"/>
    </row>
    <row r="6" spans="1:18" s="32" customFormat="1" ht="15" customHeight="1">
      <c r="A6" s="32" t="s">
        <v>35</v>
      </c>
      <c r="B6" s="33" t="str">
        <f>II_posms!$B$55</f>
        <v>Fishbon</v>
      </c>
      <c r="G6" s="34"/>
      <c r="L6" s="32" t="s">
        <v>35</v>
      </c>
      <c r="M6" s="33" t="str">
        <f>B6</f>
        <v>Fishbon</v>
      </c>
      <c r="R6" s="34"/>
    </row>
    <row r="7" spans="1:20" s="32" customFormat="1" ht="22.5" customHeight="1">
      <c r="A7" s="32" t="s">
        <v>36</v>
      </c>
      <c r="B7" s="35" t="str">
        <f>II_posms!$C$55</f>
        <v>Raivis Bergs- Edijs Millers</v>
      </c>
      <c r="C7" s="31"/>
      <c r="D7" s="31"/>
      <c r="F7" s="32" t="s">
        <v>37</v>
      </c>
      <c r="G7" s="35"/>
      <c r="H7" s="31"/>
      <c r="I7" s="31"/>
      <c r="J7" s="31"/>
      <c r="L7" s="32" t="s">
        <v>36</v>
      </c>
      <c r="M7" s="35" t="str">
        <f>B7</f>
        <v>Raivis Bergs- Edijs Millers</v>
      </c>
      <c r="N7" s="31"/>
      <c r="O7" s="31"/>
      <c r="Q7" s="32" t="s">
        <v>37</v>
      </c>
      <c r="R7" s="35">
        <f>G7</f>
        <v>0</v>
      </c>
      <c r="S7" s="31"/>
      <c r="T7" s="31"/>
    </row>
    <row r="8" spans="2:20" ht="13.5" thickBot="1">
      <c r="B8" s="9"/>
      <c r="C8" s="182"/>
      <c r="D8" s="182"/>
      <c r="G8" s="9"/>
      <c r="H8" s="182"/>
      <c r="I8" s="182"/>
      <c r="J8" s="4"/>
      <c r="M8" s="9"/>
      <c r="N8" s="182"/>
      <c r="O8" s="182"/>
      <c r="R8" s="9"/>
      <c r="S8" s="182"/>
      <c r="T8" s="182"/>
    </row>
    <row r="9" spans="1:20" ht="13.5" thickBot="1">
      <c r="A9" s="181" t="s">
        <v>38</v>
      </c>
      <c r="B9" s="183" t="s">
        <v>39</v>
      </c>
      <c r="C9" s="36" t="s">
        <v>40</v>
      </c>
      <c r="D9" s="37" t="s">
        <v>4</v>
      </c>
      <c r="F9" s="181" t="s">
        <v>38</v>
      </c>
      <c r="G9" s="183" t="s">
        <v>39</v>
      </c>
      <c r="H9" s="36" t="s">
        <v>40</v>
      </c>
      <c r="I9" s="37" t="s">
        <v>4</v>
      </c>
      <c r="J9" s="38"/>
      <c r="K9" s="39"/>
      <c r="L9" s="184" t="s">
        <v>38</v>
      </c>
      <c r="M9" s="183" t="s">
        <v>39</v>
      </c>
      <c r="N9" s="36" t="s">
        <v>40</v>
      </c>
      <c r="O9" s="37" t="s">
        <v>4</v>
      </c>
      <c r="Q9" s="181" t="s">
        <v>38</v>
      </c>
      <c r="R9" s="183" t="s">
        <v>39</v>
      </c>
      <c r="S9" s="36" t="s">
        <v>40</v>
      </c>
      <c r="T9" s="37" t="s">
        <v>4</v>
      </c>
    </row>
    <row r="10" spans="1:21" ht="15.75" thickBot="1">
      <c r="A10" s="181"/>
      <c r="B10" s="183"/>
      <c r="C10" s="40" t="s">
        <v>41</v>
      </c>
      <c r="D10" s="41" t="s">
        <v>42</v>
      </c>
      <c r="F10" s="181"/>
      <c r="G10" s="183"/>
      <c r="H10" s="40" t="s">
        <v>41</v>
      </c>
      <c r="I10" s="41" t="s">
        <v>42</v>
      </c>
      <c r="J10" s="38"/>
      <c r="K10" s="42"/>
      <c r="L10" s="184"/>
      <c r="M10" s="183"/>
      <c r="N10" s="40" t="s">
        <v>41</v>
      </c>
      <c r="O10" s="41" t="s">
        <v>42</v>
      </c>
      <c r="Q10" s="181"/>
      <c r="R10" s="183"/>
      <c r="S10" s="40" t="s">
        <v>41</v>
      </c>
      <c r="T10" s="41" t="s">
        <v>42</v>
      </c>
      <c r="U10" s="43"/>
    </row>
    <row r="11" spans="1:20" s="10" customFormat="1" ht="12.75">
      <c r="A11" s="44">
        <v>1</v>
      </c>
      <c r="B11" s="25" t="s">
        <v>43</v>
      </c>
      <c r="C11" s="50">
        <v>57</v>
      </c>
      <c r="D11" s="46">
        <f aca="true" t="shared" si="0" ref="D11:D30">C11*C11</f>
        <v>3249</v>
      </c>
      <c r="F11" s="44">
        <v>1</v>
      </c>
      <c r="G11" s="25" t="s">
        <v>43</v>
      </c>
      <c r="H11" s="50"/>
      <c r="I11" s="46">
        <f aca="true" t="shared" si="1" ref="I11:I30">H11*H11</f>
        <v>0</v>
      </c>
      <c r="J11" s="47"/>
      <c r="K11" s="48"/>
      <c r="L11" s="49">
        <v>1</v>
      </c>
      <c r="M11" s="45" t="s">
        <v>43</v>
      </c>
      <c r="N11" s="50"/>
      <c r="O11" s="46">
        <f aca="true" t="shared" si="2" ref="O11:O30">N11*N11</f>
        <v>0</v>
      </c>
      <c r="Q11" s="44">
        <v>1</v>
      </c>
      <c r="R11" s="45" t="s">
        <v>43</v>
      </c>
      <c r="S11" s="50"/>
      <c r="T11" s="46">
        <f aca="true" t="shared" si="3" ref="T11:T30">S11*S11</f>
        <v>0</v>
      </c>
    </row>
    <row r="12" spans="1:20" s="10" customFormat="1" ht="12.75">
      <c r="A12" s="24">
        <v>2</v>
      </c>
      <c r="B12" s="25" t="s">
        <v>43</v>
      </c>
      <c r="C12" s="53"/>
      <c r="D12" s="46">
        <f t="shared" si="0"/>
        <v>0</v>
      </c>
      <c r="F12" s="24">
        <v>2</v>
      </c>
      <c r="G12" s="25" t="s">
        <v>43</v>
      </c>
      <c r="H12" s="53"/>
      <c r="I12" s="46">
        <f t="shared" si="1"/>
        <v>0</v>
      </c>
      <c r="J12" s="47"/>
      <c r="K12" s="48"/>
      <c r="L12" s="52">
        <v>2</v>
      </c>
      <c r="M12" s="45" t="s">
        <v>43</v>
      </c>
      <c r="N12" s="51"/>
      <c r="O12" s="46">
        <f t="shared" si="2"/>
        <v>0</v>
      </c>
      <c r="Q12" s="24">
        <v>2</v>
      </c>
      <c r="R12" s="45" t="s">
        <v>43</v>
      </c>
      <c r="S12" s="53"/>
      <c r="T12" s="46">
        <f t="shared" si="3"/>
        <v>0</v>
      </c>
    </row>
    <row r="13" spans="1:20" s="10" customFormat="1" ht="12.75">
      <c r="A13" s="24">
        <v>3</v>
      </c>
      <c r="B13" s="25" t="s">
        <v>43</v>
      </c>
      <c r="C13" s="53"/>
      <c r="D13" s="46">
        <f t="shared" si="0"/>
        <v>0</v>
      </c>
      <c r="F13" s="24">
        <v>3</v>
      </c>
      <c r="G13" s="25" t="s">
        <v>43</v>
      </c>
      <c r="H13" s="53"/>
      <c r="I13" s="46">
        <f t="shared" si="1"/>
        <v>0</v>
      </c>
      <c r="J13" s="47"/>
      <c r="K13" s="48"/>
      <c r="L13" s="52">
        <v>3</v>
      </c>
      <c r="M13" s="45" t="s">
        <v>43</v>
      </c>
      <c r="N13" s="53"/>
      <c r="O13" s="46">
        <f t="shared" si="2"/>
        <v>0</v>
      </c>
      <c r="Q13" s="24">
        <v>3</v>
      </c>
      <c r="R13" s="45" t="s">
        <v>43</v>
      </c>
      <c r="S13" s="53"/>
      <c r="T13" s="46">
        <f t="shared" si="3"/>
        <v>0</v>
      </c>
    </row>
    <row r="14" spans="1:20" s="10" customFormat="1" ht="12.75">
      <c r="A14" s="24">
        <v>4</v>
      </c>
      <c r="B14" s="25" t="s">
        <v>43</v>
      </c>
      <c r="C14" s="53"/>
      <c r="D14" s="46">
        <f t="shared" si="0"/>
        <v>0</v>
      </c>
      <c r="F14" s="24">
        <v>4</v>
      </c>
      <c r="G14" s="25" t="s">
        <v>43</v>
      </c>
      <c r="H14" s="53"/>
      <c r="I14" s="46">
        <f t="shared" si="1"/>
        <v>0</v>
      </c>
      <c r="J14" s="47"/>
      <c r="K14" s="48"/>
      <c r="L14" s="52">
        <v>4</v>
      </c>
      <c r="M14" s="45" t="s">
        <v>43</v>
      </c>
      <c r="N14" s="53"/>
      <c r="O14" s="46">
        <f t="shared" si="2"/>
        <v>0</v>
      </c>
      <c r="Q14" s="24">
        <v>4</v>
      </c>
      <c r="R14" s="45" t="s">
        <v>43</v>
      </c>
      <c r="S14" s="53"/>
      <c r="T14" s="46">
        <f t="shared" si="3"/>
        <v>0</v>
      </c>
    </row>
    <row r="15" spans="1:20" s="10" customFormat="1" ht="12.75">
      <c r="A15" s="24">
        <v>5</v>
      </c>
      <c r="B15" s="25" t="s">
        <v>43</v>
      </c>
      <c r="C15" s="53"/>
      <c r="D15" s="46">
        <f t="shared" si="0"/>
        <v>0</v>
      </c>
      <c r="F15" s="24">
        <v>5</v>
      </c>
      <c r="G15" s="25" t="s">
        <v>43</v>
      </c>
      <c r="H15" s="53"/>
      <c r="I15" s="46">
        <f t="shared" si="1"/>
        <v>0</v>
      </c>
      <c r="J15" s="47"/>
      <c r="K15" s="48"/>
      <c r="L15" s="52">
        <v>5</v>
      </c>
      <c r="M15" s="45" t="s">
        <v>43</v>
      </c>
      <c r="N15" s="53"/>
      <c r="O15" s="46">
        <f t="shared" si="2"/>
        <v>0</v>
      </c>
      <c r="Q15" s="24">
        <v>5</v>
      </c>
      <c r="R15" s="45" t="s">
        <v>43</v>
      </c>
      <c r="S15" s="53"/>
      <c r="T15" s="46">
        <f t="shared" si="3"/>
        <v>0</v>
      </c>
    </row>
    <row r="16" spans="1:20" s="10" customFormat="1" ht="12.75">
      <c r="A16" s="24">
        <v>6</v>
      </c>
      <c r="B16" s="25" t="s">
        <v>44</v>
      </c>
      <c r="C16" s="53"/>
      <c r="D16" s="46">
        <f t="shared" si="0"/>
        <v>0</v>
      </c>
      <c r="F16" s="24">
        <v>6</v>
      </c>
      <c r="G16" s="25" t="s">
        <v>43</v>
      </c>
      <c r="H16" s="53"/>
      <c r="I16" s="46">
        <f t="shared" si="1"/>
        <v>0</v>
      </c>
      <c r="J16" s="47"/>
      <c r="K16" s="48"/>
      <c r="L16" s="52">
        <v>6</v>
      </c>
      <c r="M16" s="45" t="s">
        <v>43</v>
      </c>
      <c r="N16" s="53"/>
      <c r="O16" s="46">
        <f t="shared" si="2"/>
        <v>0</v>
      </c>
      <c r="Q16" s="24">
        <v>6</v>
      </c>
      <c r="R16" s="45" t="s">
        <v>43</v>
      </c>
      <c r="S16" s="53"/>
      <c r="T16" s="46">
        <f t="shared" si="3"/>
        <v>0</v>
      </c>
    </row>
    <row r="17" spans="1:20" s="10" customFormat="1" ht="12.75">
      <c r="A17" s="24">
        <v>7</v>
      </c>
      <c r="B17" s="25" t="s">
        <v>44</v>
      </c>
      <c r="C17" s="53"/>
      <c r="D17" s="46">
        <f t="shared" si="0"/>
        <v>0</v>
      </c>
      <c r="F17" s="24">
        <v>7</v>
      </c>
      <c r="G17" s="25" t="s">
        <v>43</v>
      </c>
      <c r="H17" s="53"/>
      <c r="I17" s="46">
        <f t="shared" si="1"/>
        <v>0</v>
      </c>
      <c r="J17" s="47"/>
      <c r="K17" s="48"/>
      <c r="L17" s="52">
        <v>7</v>
      </c>
      <c r="M17" s="25" t="s">
        <v>44</v>
      </c>
      <c r="N17" s="53"/>
      <c r="O17" s="46">
        <f t="shared" si="2"/>
        <v>0</v>
      </c>
      <c r="Q17" s="24">
        <v>7</v>
      </c>
      <c r="R17" s="25" t="s">
        <v>44</v>
      </c>
      <c r="S17" s="53"/>
      <c r="T17" s="46">
        <f t="shared" si="3"/>
        <v>0</v>
      </c>
    </row>
    <row r="18" spans="1:20" s="10" customFormat="1" ht="12.75">
      <c r="A18" s="24">
        <v>8</v>
      </c>
      <c r="B18" s="25" t="s">
        <v>44</v>
      </c>
      <c r="C18" s="53"/>
      <c r="D18" s="46">
        <f t="shared" si="0"/>
        <v>0</v>
      </c>
      <c r="F18" s="24">
        <v>8</v>
      </c>
      <c r="G18" s="25" t="s">
        <v>43</v>
      </c>
      <c r="H18" s="53"/>
      <c r="I18" s="46">
        <f t="shared" si="1"/>
        <v>0</v>
      </c>
      <c r="J18" s="47"/>
      <c r="K18" s="48"/>
      <c r="L18" s="52">
        <v>8</v>
      </c>
      <c r="M18" s="25" t="s">
        <v>44</v>
      </c>
      <c r="N18" s="53"/>
      <c r="O18" s="46">
        <f t="shared" si="2"/>
        <v>0</v>
      </c>
      <c r="Q18" s="24">
        <v>8</v>
      </c>
      <c r="R18" s="25" t="s">
        <v>44</v>
      </c>
      <c r="S18" s="53"/>
      <c r="T18" s="46">
        <f t="shared" si="3"/>
        <v>0</v>
      </c>
    </row>
    <row r="19" spans="1:20" s="10" customFormat="1" ht="12.75">
      <c r="A19" s="24">
        <v>9</v>
      </c>
      <c r="B19" s="25" t="s">
        <v>44</v>
      </c>
      <c r="C19" s="53"/>
      <c r="D19" s="46">
        <f t="shared" si="0"/>
        <v>0</v>
      </c>
      <c r="F19" s="24">
        <v>9</v>
      </c>
      <c r="G19" s="25" t="s">
        <v>43</v>
      </c>
      <c r="H19" s="53"/>
      <c r="I19" s="46">
        <f t="shared" si="1"/>
        <v>0</v>
      </c>
      <c r="J19" s="47"/>
      <c r="K19" s="48"/>
      <c r="L19" s="52">
        <v>9</v>
      </c>
      <c r="M19" s="25" t="s">
        <v>44</v>
      </c>
      <c r="N19" s="53"/>
      <c r="O19" s="46">
        <f t="shared" si="2"/>
        <v>0</v>
      </c>
      <c r="Q19" s="24">
        <v>9</v>
      </c>
      <c r="R19" s="25" t="s">
        <v>44</v>
      </c>
      <c r="S19" s="53"/>
      <c r="T19" s="46">
        <f t="shared" si="3"/>
        <v>0</v>
      </c>
    </row>
    <row r="20" spans="1:20" s="10" customFormat="1" ht="12.75">
      <c r="A20" s="24">
        <v>10</v>
      </c>
      <c r="B20" s="25" t="s">
        <v>44</v>
      </c>
      <c r="C20" s="53"/>
      <c r="D20" s="46">
        <f t="shared" si="0"/>
        <v>0</v>
      </c>
      <c r="F20" s="24">
        <v>10</v>
      </c>
      <c r="G20" s="25" t="s">
        <v>43</v>
      </c>
      <c r="H20" s="53"/>
      <c r="I20" s="46">
        <f t="shared" si="1"/>
        <v>0</v>
      </c>
      <c r="J20" s="47"/>
      <c r="K20" s="48"/>
      <c r="L20" s="52">
        <v>10</v>
      </c>
      <c r="M20" s="25" t="s">
        <v>44</v>
      </c>
      <c r="N20" s="53"/>
      <c r="O20" s="46">
        <f t="shared" si="2"/>
        <v>0</v>
      </c>
      <c r="Q20" s="24">
        <v>10</v>
      </c>
      <c r="R20" s="25" t="s">
        <v>44</v>
      </c>
      <c r="S20" s="53"/>
      <c r="T20" s="46">
        <f t="shared" si="3"/>
        <v>0</v>
      </c>
    </row>
    <row r="21" spans="1:20" s="10" customFormat="1" ht="12.75">
      <c r="A21" s="24">
        <v>11</v>
      </c>
      <c r="B21" s="25" t="s">
        <v>44</v>
      </c>
      <c r="C21" s="53"/>
      <c r="D21" s="46">
        <f t="shared" si="0"/>
        <v>0</v>
      </c>
      <c r="F21" s="24">
        <v>11</v>
      </c>
      <c r="G21" s="25" t="s">
        <v>44</v>
      </c>
      <c r="H21" s="53"/>
      <c r="I21" s="46">
        <f t="shared" si="1"/>
        <v>0</v>
      </c>
      <c r="J21" s="47"/>
      <c r="K21" s="48"/>
      <c r="L21" s="52">
        <v>11</v>
      </c>
      <c r="M21" s="25" t="s">
        <v>44</v>
      </c>
      <c r="N21" s="53"/>
      <c r="O21" s="46">
        <f t="shared" si="2"/>
        <v>0</v>
      </c>
      <c r="Q21" s="24">
        <v>11</v>
      </c>
      <c r="R21" s="25" t="s">
        <v>44</v>
      </c>
      <c r="S21" s="53"/>
      <c r="T21" s="46">
        <f t="shared" si="3"/>
        <v>0</v>
      </c>
    </row>
    <row r="22" spans="1:20" s="10" customFormat="1" ht="12.75">
      <c r="A22" s="24">
        <v>12</v>
      </c>
      <c r="B22" s="25" t="s">
        <v>44</v>
      </c>
      <c r="C22" s="53"/>
      <c r="D22" s="46">
        <f t="shared" si="0"/>
        <v>0</v>
      </c>
      <c r="F22" s="24">
        <v>12</v>
      </c>
      <c r="G22" s="25" t="s">
        <v>44</v>
      </c>
      <c r="H22" s="53"/>
      <c r="I22" s="46">
        <f t="shared" si="1"/>
        <v>0</v>
      </c>
      <c r="J22" s="47"/>
      <c r="K22" s="48"/>
      <c r="L22" s="52">
        <v>12</v>
      </c>
      <c r="M22" s="25" t="s">
        <v>44</v>
      </c>
      <c r="N22" s="53"/>
      <c r="O22" s="46">
        <f t="shared" si="2"/>
        <v>0</v>
      </c>
      <c r="Q22" s="24">
        <v>12</v>
      </c>
      <c r="R22" s="25" t="s">
        <v>44</v>
      </c>
      <c r="S22" s="53"/>
      <c r="T22" s="46">
        <f t="shared" si="3"/>
        <v>0</v>
      </c>
    </row>
    <row r="23" spans="1:20" s="10" customFormat="1" ht="12.75">
      <c r="A23" s="24">
        <v>13</v>
      </c>
      <c r="B23" s="25" t="s">
        <v>44</v>
      </c>
      <c r="C23" s="53"/>
      <c r="D23" s="46">
        <f t="shared" si="0"/>
        <v>0</v>
      </c>
      <c r="F23" s="24">
        <v>13</v>
      </c>
      <c r="G23" s="25" t="s">
        <v>44</v>
      </c>
      <c r="H23" s="53"/>
      <c r="I23" s="46">
        <f t="shared" si="1"/>
        <v>0</v>
      </c>
      <c r="J23" s="47"/>
      <c r="K23" s="48"/>
      <c r="L23" s="52">
        <v>13</v>
      </c>
      <c r="M23" s="25" t="s">
        <v>44</v>
      </c>
      <c r="N23" s="53"/>
      <c r="O23" s="46">
        <f t="shared" si="2"/>
        <v>0</v>
      </c>
      <c r="Q23" s="24">
        <v>13</v>
      </c>
      <c r="R23" s="25" t="s">
        <v>44</v>
      </c>
      <c r="S23" s="53"/>
      <c r="T23" s="46">
        <f t="shared" si="3"/>
        <v>0</v>
      </c>
    </row>
    <row r="24" spans="1:20" s="10" customFormat="1" ht="12.75">
      <c r="A24" s="24">
        <v>14</v>
      </c>
      <c r="B24" s="25" t="s">
        <v>44</v>
      </c>
      <c r="C24" s="53"/>
      <c r="D24" s="46">
        <f t="shared" si="0"/>
        <v>0</v>
      </c>
      <c r="F24" s="24">
        <v>14</v>
      </c>
      <c r="G24" s="25" t="s">
        <v>44</v>
      </c>
      <c r="H24" s="53"/>
      <c r="I24" s="46">
        <f t="shared" si="1"/>
        <v>0</v>
      </c>
      <c r="J24" s="47"/>
      <c r="K24" s="48"/>
      <c r="L24" s="52">
        <v>14</v>
      </c>
      <c r="M24" s="25" t="s">
        <v>44</v>
      </c>
      <c r="N24" s="53"/>
      <c r="O24" s="46">
        <f t="shared" si="2"/>
        <v>0</v>
      </c>
      <c r="Q24" s="24">
        <v>14</v>
      </c>
      <c r="R24" s="25" t="s">
        <v>44</v>
      </c>
      <c r="S24" s="53"/>
      <c r="T24" s="46">
        <f t="shared" si="3"/>
        <v>0</v>
      </c>
    </row>
    <row r="25" spans="1:20" s="10" customFormat="1" ht="12.75">
      <c r="A25" s="24">
        <v>15</v>
      </c>
      <c r="B25" s="25" t="s">
        <v>44</v>
      </c>
      <c r="C25" s="53"/>
      <c r="D25" s="46">
        <f t="shared" si="0"/>
        <v>0</v>
      </c>
      <c r="F25" s="24">
        <v>15</v>
      </c>
      <c r="G25" s="25" t="s">
        <v>44</v>
      </c>
      <c r="H25" s="53"/>
      <c r="I25" s="46">
        <f t="shared" si="1"/>
        <v>0</v>
      </c>
      <c r="J25" s="47"/>
      <c r="K25" s="48"/>
      <c r="L25" s="52">
        <v>15</v>
      </c>
      <c r="M25" s="25" t="s">
        <v>44</v>
      </c>
      <c r="N25" s="53"/>
      <c r="O25" s="46">
        <f t="shared" si="2"/>
        <v>0</v>
      </c>
      <c r="Q25" s="24">
        <v>15</v>
      </c>
      <c r="R25" s="25" t="s">
        <v>44</v>
      </c>
      <c r="S25" s="53"/>
      <c r="T25" s="46">
        <f t="shared" si="3"/>
        <v>0</v>
      </c>
    </row>
    <row r="26" spans="1:20" s="10" customFormat="1" ht="12.75">
      <c r="A26" s="24">
        <v>16</v>
      </c>
      <c r="B26" s="25" t="s">
        <v>44</v>
      </c>
      <c r="C26" s="53"/>
      <c r="D26" s="46">
        <f t="shared" si="0"/>
        <v>0</v>
      </c>
      <c r="F26" s="24">
        <v>16</v>
      </c>
      <c r="G26" s="25" t="s">
        <v>44</v>
      </c>
      <c r="H26" s="53"/>
      <c r="I26" s="46">
        <f t="shared" si="1"/>
        <v>0</v>
      </c>
      <c r="J26" s="47"/>
      <c r="K26" s="48"/>
      <c r="L26" s="52">
        <v>16</v>
      </c>
      <c r="M26" s="25" t="s">
        <v>44</v>
      </c>
      <c r="N26" s="53"/>
      <c r="O26" s="46">
        <f t="shared" si="2"/>
        <v>0</v>
      </c>
      <c r="Q26" s="24">
        <v>16</v>
      </c>
      <c r="R26" s="25" t="s">
        <v>44</v>
      </c>
      <c r="S26" s="53"/>
      <c r="T26" s="46">
        <f t="shared" si="3"/>
        <v>0</v>
      </c>
    </row>
    <row r="27" spans="1:20" s="10" customFormat="1" ht="12.75">
      <c r="A27" s="24">
        <v>17</v>
      </c>
      <c r="B27" s="25" t="s">
        <v>44</v>
      </c>
      <c r="C27" s="53"/>
      <c r="D27" s="46">
        <f t="shared" si="0"/>
        <v>0</v>
      </c>
      <c r="F27" s="24">
        <v>17</v>
      </c>
      <c r="G27" s="25" t="s">
        <v>44</v>
      </c>
      <c r="H27" s="53"/>
      <c r="I27" s="46">
        <f t="shared" si="1"/>
        <v>0</v>
      </c>
      <c r="J27" s="47"/>
      <c r="K27" s="48"/>
      <c r="L27" s="52">
        <v>17</v>
      </c>
      <c r="M27" s="25" t="s">
        <v>44</v>
      </c>
      <c r="N27" s="53"/>
      <c r="O27" s="46">
        <f t="shared" si="2"/>
        <v>0</v>
      </c>
      <c r="Q27" s="24">
        <v>17</v>
      </c>
      <c r="R27" s="25" t="s">
        <v>44</v>
      </c>
      <c r="S27" s="53"/>
      <c r="T27" s="46">
        <f t="shared" si="3"/>
        <v>0</v>
      </c>
    </row>
    <row r="28" spans="1:20" s="10" customFormat="1" ht="12.75">
      <c r="A28" s="24">
        <v>18</v>
      </c>
      <c r="B28" s="25" t="s">
        <v>44</v>
      </c>
      <c r="C28" s="53"/>
      <c r="D28" s="46">
        <f t="shared" si="0"/>
        <v>0</v>
      </c>
      <c r="F28" s="24">
        <v>18</v>
      </c>
      <c r="G28" s="25" t="s">
        <v>44</v>
      </c>
      <c r="H28" s="53"/>
      <c r="I28" s="46">
        <f t="shared" si="1"/>
        <v>0</v>
      </c>
      <c r="J28" s="47"/>
      <c r="K28" s="48"/>
      <c r="L28" s="52">
        <v>18</v>
      </c>
      <c r="M28" s="25" t="s">
        <v>44</v>
      </c>
      <c r="N28" s="53"/>
      <c r="O28" s="46">
        <f t="shared" si="2"/>
        <v>0</v>
      </c>
      <c r="Q28" s="24">
        <v>18</v>
      </c>
      <c r="R28" s="25" t="s">
        <v>44</v>
      </c>
      <c r="S28" s="53"/>
      <c r="T28" s="46">
        <f t="shared" si="3"/>
        <v>0</v>
      </c>
    </row>
    <row r="29" spans="1:20" s="10" customFormat="1" ht="12.75">
      <c r="A29" s="24">
        <v>19</v>
      </c>
      <c r="B29" s="25" t="s">
        <v>44</v>
      </c>
      <c r="C29" s="53"/>
      <c r="D29" s="46">
        <f t="shared" si="0"/>
        <v>0</v>
      </c>
      <c r="F29" s="24">
        <v>19</v>
      </c>
      <c r="G29" s="25" t="s">
        <v>44</v>
      </c>
      <c r="H29" s="53"/>
      <c r="I29" s="46">
        <f t="shared" si="1"/>
        <v>0</v>
      </c>
      <c r="J29" s="47"/>
      <c r="K29" s="48"/>
      <c r="L29" s="52">
        <v>19</v>
      </c>
      <c r="M29" s="25" t="s">
        <v>44</v>
      </c>
      <c r="N29" s="53"/>
      <c r="O29" s="46">
        <f t="shared" si="2"/>
        <v>0</v>
      </c>
      <c r="Q29" s="24">
        <v>19</v>
      </c>
      <c r="R29" s="25" t="s">
        <v>44</v>
      </c>
      <c r="S29" s="53"/>
      <c r="T29" s="46">
        <f t="shared" si="3"/>
        <v>0</v>
      </c>
    </row>
    <row r="30" spans="1:20" s="10" customFormat="1" ht="15" customHeight="1">
      <c r="A30" s="24">
        <v>20</v>
      </c>
      <c r="B30" s="54" t="s">
        <v>44</v>
      </c>
      <c r="C30" s="55"/>
      <c r="D30" s="46">
        <f t="shared" si="0"/>
        <v>0</v>
      </c>
      <c r="F30" s="24">
        <v>20</v>
      </c>
      <c r="G30" s="54" t="s">
        <v>44</v>
      </c>
      <c r="H30" s="55"/>
      <c r="I30" s="46">
        <f t="shared" si="1"/>
        <v>0</v>
      </c>
      <c r="J30" s="47"/>
      <c r="K30" s="48"/>
      <c r="L30" s="52">
        <v>20</v>
      </c>
      <c r="M30" s="54" t="s">
        <v>44</v>
      </c>
      <c r="N30" s="55"/>
      <c r="O30" s="46">
        <f t="shared" si="2"/>
        <v>0</v>
      </c>
      <c r="Q30" s="24">
        <v>20</v>
      </c>
      <c r="R30" s="54" t="s">
        <v>44</v>
      </c>
      <c r="S30" s="55"/>
      <c r="T30" s="46">
        <f t="shared" si="3"/>
        <v>0</v>
      </c>
    </row>
    <row r="31" spans="1:20" s="10" customFormat="1" ht="12.75">
      <c r="A31" s="24">
        <v>21</v>
      </c>
      <c r="B31" s="54"/>
      <c r="C31" s="55"/>
      <c r="D31" s="46"/>
      <c r="F31" s="24">
        <v>21</v>
      </c>
      <c r="G31" s="54"/>
      <c r="H31" s="55"/>
      <c r="I31" s="46"/>
      <c r="J31" s="47"/>
      <c r="K31" s="48"/>
      <c r="L31" s="52">
        <v>21</v>
      </c>
      <c r="M31" s="54"/>
      <c r="N31" s="55"/>
      <c r="O31" s="46"/>
      <c r="Q31" s="24">
        <v>21</v>
      </c>
      <c r="R31" s="54"/>
      <c r="S31" s="55"/>
      <c r="T31" s="46"/>
    </row>
    <row r="32" spans="1:20" s="10" customFormat="1" ht="12.75">
      <c r="A32" s="24">
        <v>22</v>
      </c>
      <c r="B32" s="54"/>
      <c r="C32" s="55"/>
      <c r="D32" s="46"/>
      <c r="F32" s="24">
        <v>22</v>
      </c>
      <c r="G32" s="54"/>
      <c r="H32" s="55"/>
      <c r="I32" s="46"/>
      <c r="J32" s="47"/>
      <c r="K32" s="48"/>
      <c r="L32" s="52">
        <v>22</v>
      </c>
      <c r="M32" s="54"/>
      <c r="N32" s="55"/>
      <c r="O32" s="46"/>
      <c r="Q32" s="24">
        <v>22</v>
      </c>
      <c r="R32" s="54"/>
      <c r="S32" s="55"/>
      <c r="T32" s="46"/>
    </row>
    <row r="33" spans="1:20" s="10" customFormat="1" ht="12.75">
      <c r="A33" s="24">
        <v>23</v>
      </c>
      <c r="B33" s="54"/>
      <c r="C33" s="55"/>
      <c r="D33" s="46"/>
      <c r="F33" s="24">
        <v>23</v>
      </c>
      <c r="G33" s="54"/>
      <c r="H33" s="55"/>
      <c r="I33" s="46"/>
      <c r="J33" s="47"/>
      <c r="K33" s="48"/>
      <c r="L33" s="52">
        <v>23</v>
      </c>
      <c r="M33" s="54"/>
      <c r="N33" s="55"/>
      <c r="O33" s="46"/>
      <c r="Q33" s="24">
        <v>23</v>
      </c>
      <c r="R33" s="54"/>
      <c r="S33" s="55"/>
      <c r="T33" s="46"/>
    </row>
    <row r="34" spans="1:20" s="10" customFormat="1" ht="12.75">
      <c r="A34" s="24">
        <v>24</v>
      </c>
      <c r="B34" s="54"/>
      <c r="C34" s="55"/>
      <c r="D34" s="46"/>
      <c r="F34" s="24">
        <v>24</v>
      </c>
      <c r="G34" s="54"/>
      <c r="H34" s="55"/>
      <c r="I34" s="46"/>
      <c r="J34" s="47"/>
      <c r="K34" s="48"/>
      <c r="L34" s="52">
        <v>24</v>
      </c>
      <c r="M34" s="54"/>
      <c r="N34" s="55"/>
      <c r="O34" s="46"/>
      <c r="Q34" s="24">
        <v>24</v>
      </c>
      <c r="R34" s="54"/>
      <c r="S34" s="55"/>
      <c r="T34" s="46"/>
    </row>
    <row r="35" spans="1:20" s="10" customFormat="1" ht="13.5" thickBot="1">
      <c r="A35" s="27">
        <v>25</v>
      </c>
      <c r="B35" s="26"/>
      <c r="C35" s="56"/>
      <c r="D35" s="46"/>
      <c r="F35" s="27">
        <v>25</v>
      </c>
      <c r="G35" s="26"/>
      <c r="H35" s="56"/>
      <c r="I35" s="46"/>
      <c r="J35" s="47"/>
      <c r="K35" s="48"/>
      <c r="L35" s="57">
        <v>25</v>
      </c>
      <c r="M35" s="26"/>
      <c r="N35" s="56"/>
      <c r="O35" s="46"/>
      <c r="Q35" s="27">
        <v>25</v>
      </c>
      <c r="R35" s="26"/>
      <c r="S35" s="56"/>
      <c r="T35" s="46"/>
    </row>
    <row r="36" spans="1:20" s="62" customFormat="1" ht="15" thickBot="1">
      <c r="A36" s="58"/>
      <c r="B36" s="59"/>
      <c r="C36" s="60"/>
      <c r="D36" s="61">
        <f>SUM(D11:D35)</f>
        <v>3249</v>
      </c>
      <c r="F36" s="58"/>
      <c r="G36" s="59"/>
      <c r="H36" s="60"/>
      <c r="I36" s="61">
        <f>SUM(I11:I35)</f>
        <v>0</v>
      </c>
      <c r="J36" s="63"/>
      <c r="K36" s="64"/>
      <c r="L36" s="58"/>
      <c r="M36" s="59"/>
      <c r="N36" s="60"/>
      <c r="O36" s="61">
        <f>SUM(O11:O35)</f>
        <v>0</v>
      </c>
      <c r="Q36" s="58"/>
      <c r="R36" s="59"/>
      <c r="S36" s="60"/>
      <c r="T36" s="61">
        <f>SUM(T11:T35)</f>
        <v>0</v>
      </c>
    </row>
    <row r="37" spans="1:20" s="62" customFormat="1" ht="15">
      <c r="A37" s="65" t="s">
        <v>45</v>
      </c>
      <c r="B37" s="66"/>
      <c r="C37" s="59"/>
      <c r="D37" s="59"/>
      <c r="F37" s="65" t="s">
        <v>49</v>
      </c>
      <c r="G37" s="66"/>
      <c r="H37" s="59"/>
      <c r="I37" s="59"/>
      <c r="J37" s="59"/>
      <c r="L37" s="65"/>
      <c r="M37" s="66"/>
      <c r="N37" s="59"/>
      <c r="O37" s="59"/>
      <c r="Q37" s="65"/>
      <c r="R37" s="66"/>
      <c r="S37" s="59"/>
      <c r="T37" s="59"/>
    </row>
    <row r="38" spans="1:17" ht="12.75">
      <c r="A38" t="s">
        <v>46</v>
      </c>
      <c r="F38" t="s">
        <v>46</v>
      </c>
      <c r="L38" t="s">
        <v>46</v>
      </c>
      <c r="Q38" t="s">
        <v>46</v>
      </c>
    </row>
  </sheetData>
  <sheetProtection selectLockedCells="1" selectUnlockedCells="1"/>
  <mergeCells count="13">
    <mergeCell ref="A9:A10"/>
    <mergeCell ref="B9:B10"/>
    <mergeCell ref="F9:F10"/>
    <mergeCell ref="G9:G10"/>
    <mergeCell ref="M9:M10"/>
    <mergeCell ref="Q9:Q10"/>
    <mergeCell ref="F2:I2"/>
    <mergeCell ref="L9:L10"/>
    <mergeCell ref="C8:D8"/>
    <mergeCell ref="H8:I8"/>
    <mergeCell ref="N8:O8"/>
    <mergeCell ref="S8:T8"/>
    <mergeCell ref="R9:R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1">
      <selection activeCell="A4" sqref="A4:IV5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2812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7.851562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8" t="s">
        <v>31</v>
      </c>
      <c r="I1" s="28"/>
      <c r="J1" s="28"/>
    </row>
    <row r="2" spans="6:10" ht="12.75">
      <c r="F2" s="180" t="s">
        <v>32</v>
      </c>
      <c r="G2" s="180"/>
      <c r="H2" s="180"/>
      <c r="I2" s="180"/>
      <c r="J2" s="5"/>
    </row>
    <row r="3" spans="1:20" ht="12.75">
      <c r="A3" s="7"/>
      <c r="B3" s="29" t="s">
        <v>33</v>
      </c>
      <c r="C3" s="7"/>
      <c r="D3" s="7"/>
      <c r="F3" s="7"/>
      <c r="G3" s="7"/>
      <c r="H3" s="7"/>
      <c r="I3" s="7"/>
      <c r="J3" s="7"/>
      <c r="L3" s="7"/>
      <c r="M3" s="29" t="s">
        <v>34</v>
      </c>
      <c r="N3" s="7"/>
      <c r="O3" s="7"/>
      <c r="Q3" s="7"/>
      <c r="R3" s="7"/>
      <c r="S3" s="7"/>
      <c r="T3" s="7"/>
    </row>
    <row r="4" spans="1:20" s="32" customFormat="1" ht="9.75">
      <c r="A4" s="30" t="s">
        <v>108</v>
      </c>
      <c r="B4" s="31"/>
      <c r="C4" s="31"/>
      <c r="D4" s="31"/>
      <c r="F4" s="30"/>
      <c r="G4" s="31"/>
      <c r="H4" s="31"/>
      <c r="I4" s="31"/>
      <c r="J4" s="31"/>
      <c r="L4" s="30" t="s">
        <v>111</v>
      </c>
      <c r="M4" s="31"/>
      <c r="N4" s="31"/>
      <c r="O4" s="31"/>
      <c r="Q4" s="30"/>
      <c r="R4" s="31"/>
      <c r="S4" s="31"/>
      <c r="T4" s="31"/>
    </row>
    <row r="5" spans="1:20" s="32" customFormat="1" ht="9.75">
      <c r="A5" s="30" t="s">
        <v>109</v>
      </c>
      <c r="B5" s="31"/>
      <c r="C5" s="31"/>
      <c r="D5" s="31"/>
      <c r="F5" s="30"/>
      <c r="G5" s="31"/>
      <c r="H5" s="31"/>
      <c r="I5" s="31"/>
      <c r="J5" s="31"/>
      <c r="L5" s="30" t="s">
        <v>110</v>
      </c>
      <c r="M5" s="31"/>
      <c r="N5" s="31"/>
      <c r="O5" s="31"/>
      <c r="Q5" s="30"/>
      <c r="R5" s="31"/>
      <c r="S5" s="31"/>
      <c r="T5" s="31"/>
    </row>
    <row r="6" spans="1:18" s="32" customFormat="1" ht="15" customHeight="1">
      <c r="A6" s="32" t="s">
        <v>35</v>
      </c>
      <c r="B6" s="33" t="e">
        <f>II_posms!#REF!</f>
        <v>#REF!</v>
      </c>
      <c r="G6" s="34" t="e">
        <f>II_posms!#REF!</f>
        <v>#REF!</v>
      </c>
      <c r="L6" s="32" t="s">
        <v>35</v>
      </c>
      <c r="M6" s="33"/>
      <c r="R6" s="34" t="e">
        <f>II_posms!#REF!</f>
        <v>#REF!</v>
      </c>
    </row>
    <row r="7" spans="1:20" s="32" customFormat="1" ht="22.5" customHeight="1">
      <c r="A7" s="32" t="s">
        <v>36</v>
      </c>
      <c r="B7" s="35" t="e">
        <f>II_posms!#REF!</f>
        <v>#REF!</v>
      </c>
      <c r="C7" s="31"/>
      <c r="D7" s="31"/>
      <c r="F7" s="32" t="s">
        <v>37</v>
      </c>
      <c r="G7" s="35" t="e">
        <f>II_posms!#REF!</f>
        <v>#REF!</v>
      </c>
      <c r="H7" s="31"/>
      <c r="I7" s="31"/>
      <c r="J7" s="31"/>
      <c r="L7" s="32" t="s">
        <v>36</v>
      </c>
      <c r="M7" s="35" t="e">
        <f>B7</f>
        <v>#REF!</v>
      </c>
      <c r="N7" s="31"/>
      <c r="O7" s="31"/>
      <c r="Q7" s="32" t="s">
        <v>37</v>
      </c>
      <c r="R7" s="35" t="e">
        <f>G7</f>
        <v>#REF!</v>
      </c>
      <c r="S7" s="31"/>
      <c r="T7" s="31"/>
    </row>
    <row r="8" spans="2:20" ht="13.5" thickBot="1">
      <c r="B8" s="9"/>
      <c r="C8" s="182"/>
      <c r="D8" s="182"/>
      <c r="G8" s="9"/>
      <c r="H8" s="182"/>
      <c r="I8" s="182"/>
      <c r="J8" s="4"/>
      <c r="M8" s="9"/>
      <c r="N8" s="182"/>
      <c r="O8" s="182"/>
      <c r="R8" s="9"/>
      <c r="S8" s="182"/>
      <c r="T8" s="182"/>
    </row>
    <row r="9" spans="1:20" ht="13.5" thickBot="1">
      <c r="A9" s="181" t="s">
        <v>38</v>
      </c>
      <c r="B9" s="183" t="s">
        <v>39</v>
      </c>
      <c r="C9" s="36" t="s">
        <v>40</v>
      </c>
      <c r="D9" s="37" t="s">
        <v>4</v>
      </c>
      <c r="F9" s="181" t="s">
        <v>38</v>
      </c>
      <c r="G9" s="183" t="s">
        <v>39</v>
      </c>
      <c r="H9" s="36" t="s">
        <v>40</v>
      </c>
      <c r="I9" s="37" t="s">
        <v>4</v>
      </c>
      <c r="J9" s="38"/>
      <c r="K9" s="39"/>
      <c r="L9" s="184" t="s">
        <v>38</v>
      </c>
      <c r="M9" s="183" t="s">
        <v>39</v>
      </c>
      <c r="N9" s="36" t="s">
        <v>40</v>
      </c>
      <c r="O9" s="37" t="s">
        <v>4</v>
      </c>
      <c r="Q9" s="181" t="s">
        <v>38</v>
      </c>
      <c r="R9" s="183" t="s">
        <v>39</v>
      </c>
      <c r="S9" s="36" t="s">
        <v>40</v>
      </c>
      <c r="T9" s="37" t="s">
        <v>4</v>
      </c>
    </row>
    <row r="10" spans="1:21" ht="15.75" thickBot="1">
      <c r="A10" s="181"/>
      <c r="B10" s="183"/>
      <c r="C10" s="40" t="s">
        <v>41</v>
      </c>
      <c r="D10" s="41" t="s">
        <v>42</v>
      </c>
      <c r="F10" s="181"/>
      <c r="G10" s="183"/>
      <c r="H10" s="40" t="s">
        <v>41</v>
      </c>
      <c r="I10" s="41" t="s">
        <v>42</v>
      </c>
      <c r="J10" s="38"/>
      <c r="K10" s="42"/>
      <c r="L10" s="184"/>
      <c r="M10" s="183"/>
      <c r="N10" s="40" t="s">
        <v>41</v>
      </c>
      <c r="O10" s="41" t="s">
        <v>42</v>
      </c>
      <c r="Q10" s="181"/>
      <c r="R10" s="183"/>
      <c r="S10" s="40" t="s">
        <v>41</v>
      </c>
      <c r="T10" s="41" t="s">
        <v>42</v>
      </c>
      <c r="U10" s="43"/>
    </row>
    <row r="11" spans="1:20" s="10" customFormat="1" ht="12.75">
      <c r="A11" s="44">
        <v>1</v>
      </c>
      <c r="B11" s="45" t="s">
        <v>43</v>
      </c>
      <c r="C11" s="50"/>
      <c r="D11" s="46">
        <f aca="true" t="shared" si="0" ref="D11:D30">C11*C11</f>
        <v>0</v>
      </c>
      <c r="F11" s="44">
        <v>1</v>
      </c>
      <c r="G11" s="25" t="s">
        <v>43</v>
      </c>
      <c r="H11" s="50"/>
      <c r="I11" s="46">
        <f aca="true" t="shared" si="1" ref="I11:I30">H11*H11</f>
        <v>0</v>
      </c>
      <c r="J11" s="47"/>
      <c r="K11" s="48"/>
      <c r="L11" s="49">
        <v>1</v>
      </c>
      <c r="M11" s="45" t="s">
        <v>43</v>
      </c>
      <c r="N11" s="79"/>
      <c r="O11" s="46">
        <f aca="true" t="shared" si="2" ref="O11:O30">N11*N11</f>
        <v>0</v>
      </c>
      <c r="Q11" s="44">
        <v>1</v>
      </c>
      <c r="R11" s="45" t="s">
        <v>43</v>
      </c>
      <c r="S11" s="50"/>
      <c r="T11" s="46">
        <f aca="true" t="shared" si="3" ref="T11:T30">S11*S11</f>
        <v>0</v>
      </c>
    </row>
    <row r="12" spans="1:20" s="10" customFormat="1" ht="12.75">
      <c r="A12" s="24">
        <v>2</v>
      </c>
      <c r="B12" s="45" t="s">
        <v>43</v>
      </c>
      <c r="C12" s="53"/>
      <c r="D12" s="46">
        <f t="shared" si="0"/>
        <v>0</v>
      </c>
      <c r="F12" s="24">
        <v>2</v>
      </c>
      <c r="G12" s="25" t="s">
        <v>43</v>
      </c>
      <c r="H12" s="53"/>
      <c r="I12" s="46">
        <f t="shared" si="1"/>
        <v>0</v>
      </c>
      <c r="J12" s="47"/>
      <c r="K12" s="48"/>
      <c r="L12" s="52">
        <v>2</v>
      </c>
      <c r="M12" s="45" t="s">
        <v>43</v>
      </c>
      <c r="N12" s="53"/>
      <c r="O12" s="46">
        <f t="shared" si="2"/>
        <v>0</v>
      </c>
      <c r="Q12" s="24">
        <v>2</v>
      </c>
      <c r="R12" s="45" t="s">
        <v>43</v>
      </c>
      <c r="S12" s="53"/>
      <c r="T12" s="46">
        <f t="shared" si="3"/>
        <v>0</v>
      </c>
    </row>
    <row r="13" spans="1:20" s="10" customFormat="1" ht="12.75">
      <c r="A13" s="24">
        <v>3</v>
      </c>
      <c r="B13" s="45" t="s">
        <v>43</v>
      </c>
      <c r="C13" s="53"/>
      <c r="D13" s="46">
        <f t="shared" si="0"/>
        <v>0</v>
      </c>
      <c r="F13" s="24">
        <v>3</v>
      </c>
      <c r="G13" s="25" t="s">
        <v>43</v>
      </c>
      <c r="H13" s="53"/>
      <c r="I13" s="46">
        <f t="shared" si="1"/>
        <v>0</v>
      </c>
      <c r="J13" s="47"/>
      <c r="K13" s="48"/>
      <c r="L13" s="52">
        <v>3</v>
      </c>
      <c r="M13" s="45" t="s">
        <v>43</v>
      </c>
      <c r="N13" s="53"/>
      <c r="O13" s="46">
        <f t="shared" si="2"/>
        <v>0</v>
      </c>
      <c r="Q13" s="24">
        <v>3</v>
      </c>
      <c r="R13" s="45" t="s">
        <v>43</v>
      </c>
      <c r="S13" s="53"/>
      <c r="T13" s="46">
        <f t="shared" si="3"/>
        <v>0</v>
      </c>
    </row>
    <row r="14" spans="1:20" s="10" customFormat="1" ht="12.75">
      <c r="A14" s="24">
        <v>4</v>
      </c>
      <c r="B14" s="45" t="s">
        <v>43</v>
      </c>
      <c r="C14" s="53"/>
      <c r="D14" s="46">
        <f t="shared" si="0"/>
        <v>0</v>
      </c>
      <c r="F14" s="24">
        <v>4</v>
      </c>
      <c r="G14" s="25" t="s">
        <v>43</v>
      </c>
      <c r="H14" s="53"/>
      <c r="I14" s="46">
        <f t="shared" si="1"/>
        <v>0</v>
      </c>
      <c r="J14" s="47"/>
      <c r="K14" s="48"/>
      <c r="L14" s="52">
        <v>4</v>
      </c>
      <c r="M14" s="45" t="s">
        <v>43</v>
      </c>
      <c r="N14" s="53"/>
      <c r="O14" s="46">
        <f t="shared" si="2"/>
        <v>0</v>
      </c>
      <c r="Q14" s="24">
        <v>4</v>
      </c>
      <c r="R14" s="45" t="s">
        <v>43</v>
      </c>
      <c r="S14" s="53"/>
      <c r="T14" s="46">
        <f t="shared" si="3"/>
        <v>0</v>
      </c>
    </row>
    <row r="15" spans="1:20" s="10" customFormat="1" ht="12.75">
      <c r="A15" s="24">
        <v>5</v>
      </c>
      <c r="B15" s="45" t="s">
        <v>43</v>
      </c>
      <c r="C15" s="53"/>
      <c r="D15" s="46">
        <f t="shared" si="0"/>
        <v>0</v>
      </c>
      <c r="F15" s="24">
        <v>5</v>
      </c>
      <c r="G15" s="25" t="s">
        <v>43</v>
      </c>
      <c r="H15" s="53"/>
      <c r="I15" s="46">
        <f t="shared" si="1"/>
        <v>0</v>
      </c>
      <c r="J15" s="47"/>
      <c r="K15" s="48"/>
      <c r="L15" s="52">
        <v>5</v>
      </c>
      <c r="M15" s="45" t="s">
        <v>43</v>
      </c>
      <c r="N15" s="53"/>
      <c r="O15" s="46">
        <f t="shared" si="2"/>
        <v>0</v>
      </c>
      <c r="Q15" s="24">
        <v>5</v>
      </c>
      <c r="R15" s="45" t="s">
        <v>43</v>
      </c>
      <c r="S15" s="53"/>
      <c r="T15" s="46">
        <f t="shared" si="3"/>
        <v>0</v>
      </c>
    </row>
    <row r="16" spans="1:20" s="10" customFormat="1" ht="12.75">
      <c r="A16" s="24">
        <v>6</v>
      </c>
      <c r="B16" s="45" t="s">
        <v>43</v>
      </c>
      <c r="C16" s="53"/>
      <c r="D16" s="46">
        <f t="shared" si="0"/>
        <v>0</v>
      </c>
      <c r="F16" s="24">
        <v>6</v>
      </c>
      <c r="G16" s="25" t="s">
        <v>43</v>
      </c>
      <c r="H16" s="53"/>
      <c r="I16" s="46">
        <f t="shared" si="1"/>
        <v>0</v>
      </c>
      <c r="J16" s="47"/>
      <c r="K16" s="48"/>
      <c r="L16" s="52">
        <v>6</v>
      </c>
      <c r="M16" s="45" t="s">
        <v>43</v>
      </c>
      <c r="N16" s="53"/>
      <c r="O16" s="46">
        <f t="shared" si="2"/>
        <v>0</v>
      </c>
      <c r="Q16" s="24">
        <v>6</v>
      </c>
      <c r="R16" s="45" t="s">
        <v>43</v>
      </c>
      <c r="S16" s="53"/>
      <c r="T16" s="46">
        <f t="shared" si="3"/>
        <v>0</v>
      </c>
    </row>
    <row r="17" spans="1:20" s="10" customFormat="1" ht="12.75">
      <c r="A17" s="24">
        <v>7</v>
      </c>
      <c r="B17" s="45" t="s">
        <v>43</v>
      </c>
      <c r="C17" s="53"/>
      <c r="D17" s="46">
        <f t="shared" si="0"/>
        <v>0</v>
      </c>
      <c r="F17" s="24">
        <v>7</v>
      </c>
      <c r="G17" s="25" t="s">
        <v>43</v>
      </c>
      <c r="H17" s="53"/>
      <c r="I17" s="46">
        <f t="shared" si="1"/>
        <v>0</v>
      </c>
      <c r="J17" s="47"/>
      <c r="K17" s="48"/>
      <c r="L17" s="52">
        <v>7</v>
      </c>
      <c r="M17" s="25" t="s">
        <v>44</v>
      </c>
      <c r="N17" s="53"/>
      <c r="O17" s="46">
        <f t="shared" si="2"/>
        <v>0</v>
      </c>
      <c r="Q17" s="24">
        <v>7</v>
      </c>
      <c r="R17" s="25" t="s">
        <v>44</v>
      </c>
      <c r="S17" s="53"/>
      <c r="T17" s="46">
        <f t="shared" si="3"/>
        <v>0</v>
      </c>
    </row>
    <row r="18" spans="1:20" s="10" customFormat="1" ht="12.75">
      <c r="A18" s="24">
        <v>8</v>
      </c>
      <c r="B18" s="45" t="s">
        <v>43</v>
      </c>
      <c r="C18" s="53"/>
      <c r="D18" s="46">
        <f t="shared" si="0"/>
        <v>0</v>
      </c>
      <c r="F18" s="24">
        <v>8</v>
      </c>
      <c r="G18" s="25" t="s">
        <v>43</v>
      </c>
      <c r="H18" s="53"/>
      <c r="I18" s="46">
        <f t="shared" si="1"/>
        <v>0</v>
      </c>
      <c r="J18" s="47"/>
      <c r="K18" s="48"/>
      <c r="L18" s="52">
        <v>8</v>
      </c>
      <c r="M18" s="25" t="s">
        <v>44</v>
      </c>
      <c r="N18" s="53"/>
      <c r="O18" s="46">
        <f t="shared" si="2"/>
        <v>0</v>
      </c>
      <c r="Q18" s="24">
        <v>8</v>
      </c>
      <c r="R18" s="25" t="s">
        <v>44</v>
      </c>
      <c r="S18" s="53"/>
      <c r="T18" s="46">
        <f t="shared" si="3"/>
        <v>0</v>
      </c>
    </row>
    <row r="19" spans="1:20" s="10" customFormat="1" ht="12.75">
      <c r="A19" s="24">
        <v>9</v>
      </c>
      <c r="B19" s="25" t="s">
        <v>44</v>
      </c>
      <c r="C19" s="53"/>
      <c r="D19" s="46">
        <f t="shared" si="0"/>
        <v>0</v>
      </c>
      <c r="F19" s="24">
        <v>9</v>
      </c>
      <c r="G19" s="25" t="s">
        <v>43</v>
      </c>
      <c r="H19" s="53"/>
      <c r="I19" s="46">
        <f t="shared" si="1"/>
        <v>0</v>
      </c>
      <c r="J19" s="47"/>
      <c r="K19" s="48"/>
      <c r="L19" s="52">
        <v>9</v>
      </c>
      <c r="M19" s="25" t="s">
        <v>44</v>
      </c>
      <c r="N19" s="53"/>
      <c r="O19" s="46">
        <f t="shared" si="2"/>
        <v>0</v>
      </c>
      <c r="Q19" s="24">
        <v>9</v>
      </c>
      <c r="R19" s="25" t="s">
        <v>44</v>
      </c>
      <c r="S19" s="53"/>
      <c r="T19" s="46">
        <f t="shared" si="3"/>
        <v>0</v>
      </c>
    </row>
    <row r="20" spans="1:20" s="10" customFormat="1" ht="12.75">
      <c r="A20" s="24">
        <v>10</v>
      </c>
      <c r="B20" s="25" t="s">
        <v>44</v>
      </c>
      <c r="C20" s="53"/>
      <c r="D20" s="46">
        <f t="shared" si="0"/>
        <v>0</v>
      </c>
      <c r="F20" s="24">
        <v>10</v>
      </c>
      <c r="G20" s="25" t="s">
        <v>43</v>
      </c>
      <c r="H20" s="53"/>
      <c r="I20" s="46">
        <f t="shared" si="1"/>
        <v>0</v>
      </c>
      <c r="J20" s="47"/>
      <c r="K20" s="48"/>
      <c r="L20" s="52">
        <v>10</v>
      </c>
      <c r="M20" s="25" t="s">
        <v>44</v>
      </c>
      <c r="N20" s="53"/>
      <c r="O20" s="46">
        <f t="shared" si="2"/>
        <v>0</v>
      </c>
      <c r="Q20" s="24">
        <v>10</v>
      </c>
      <c r="R20" s="25" t="s">
        <v>44</v>
      </c>
      <c r="S20" s="53"/>
      <c r="T20" s="46">
        <f t="shared" si="3"/>
        <v>0</v>
      </c>
    </row>
    <row r="21" spans="1:20" s="10" customFormat="1" ht="12.75">
      <c r="A21" s="24">
        <v>11</v>
      </c>
      <c r="B21" s="25" t="s">
        <v>44</v>
      </c>
      <c r="C21" s="53"/>
      <c r="D21" s="46">
        <f t="shared" si="0"/>
        <v>0</v>
      </c>
      <c r="F21" s="24">
        <v>11</v>
      </c>
      <c r="G21" s="25" t="s">
        <v>44</v>
      </c>
      <c r="H21" s="53"/>
      <c r="I21" s="46">
        <f t="shared" si="1"/>
        <v>0</v>
      </c>
      <c r="J21" s="47"/>
      <c r="K21" s="48"/>
      <c r="L21" s="52">
        <v>11</v>
      </c>
      <c r="M21" s="25" t="s">
        <v>44</v>
      </c>
      <c r="N21" s="53"/>
      <c r="O21" s="46">
        <f t="shared" si="2"/>
        <v>0</v>
      </c>
      <c r="Q21" s="24">
        <v>11</v>
      </c>
      <c r="R21" s="25" t="s">
        <v>44</v>
      </c>
      <c r="S21" s="53"/>
      <c r="T21" s="46">
        <f t="shared" si="3"/>
        <v>0</v>
      </c>
    </row>
    <row r="22" spans="1:20" s="10" customFormat="1" ht="12.75">
      <c r="A22" s="24">
        <v>12</v>
      </c>
      <c r="B22" s="25" t="s">
        <v>44</v>
      </c>
      <c r="C22" s="53"/>
      <c r="D22" s="46">
        <f t="shared" si="0"/>
        <v>0</v>
      </c>
      <c r="F22" s="24">
        <v>12</v>
      </c>
      <c r="G22" s="25" t="s">
        <v>44</v>
      </c>
      <c r="H22" s="53"/>
      <c r="I22" s="46">
        <f t="shared" si="1"/>
        <v>0</v>
      </c>
      <c r="J22" s="47"/>
      <c r="K22" s="48"/>
      <c r="L22" s="52">
        <v>12</v>
      </c>
      <c r="M22" s="25" t="s">
        <v>44</v>
      </c>
      <c r="N22" s="53"/>
      <c r="O22" s="46">
        <f t="shared" si="2"/>
        <v>0</v>
      </c>
      <c r="Q22" s="24">
        <v>12</v>
      </c>
      <c r="R22" s="25" t="s">
        <v>44</v>
      </c>
      <c r="S22" s="53"/>
      <c r="T22" s="46">
        <f t="shared" si="3"/>
        <v>0</v>
      </c>
    </row>
    <row r="23" spans="1:20" s="10" customFormat="1" ht="12.75">
      <c r="A23" s="24">
        <v>13</v>
      </c>
      <c r="B23" s="25" t="s">
        <v>44</v>
      </c>
      <c r="C23" s="53"/>
      <c r="D23" s="46">
        <f t="shared" si="0"/>
        <v>0</v>
      </c>
      <c r="F23" s="24">
        <v>13</v>
      </c>
      <c r="G23" s="25" t="s">
        <v>44</v>
      </c>
      <c r="H23" s="53"/>
      <c r="I23" s="46">
        <f t="shared" si="1"/>
        <v>0</v>
      </c>
      <c r="J23" s="47"/>
      <c r="K23" s="48"/>
      <c r="L23" s="52">
        <v>13</v>
      </c>
      <c r="M23" s="25" t="s">
        <v>44</v>
      </c>
      <c r="N23" s="53"/>
      <c r="O23" s="46">
        <f t="shared" si="2"/>
        <v>0</v>
      </c>
      <c r="Q23" s="24">
        <v>13</v>
      </c>
      <c r="R23" s="25" t="s">
        <v>44</v>
      </c>
      <c r="S23" s="53"/>
      <c r="T23" s="46">
        <f t="shared" si="3"/>
        <v>0</v>
      </c>
    </row>
    <row r="24" spans="1:20" s="10" customFormat="1" ht="12.75">
      <c r="A24" s="24">
        <v>14</v>
      </c>
      <c r="B24" s="25" t="s">
        <v>44</v>
      </c>
      <c r="C24" s="53"/>
      <c r="D24" s="46">
        <f t="shared" si="0"/>
        <v>0</v>
      </c>
      <c r="F24" s="24">
        <v>14</v>
      </c>
      <c r="G24" s="25" t="s">
        <v>44</v>
      </c>
      <c r="H24" s="53"/>
      <c r="I24" s="46">
        <f t="shared" si="1"/>
        <v>0</v>
      </c>
      <c r="J24" s="47"/>
      <c r="K24" s="48"/>
      <c r="L24" s="52">
        <v>14</v>
      </c>
      <c r="M24" s="25" t="s">
        <v>44</v>
      </c>
      <c r="N24" s="53"/>
      <c r="O24" s="46">
        <f t="shared" si="2"/>
        <v>0</v>
      </c>
      <c r="Q24" s="24">
        <v>14</v>
      </c>
      <c r="R24" s="25" t="s">
        <v>44</v>
      </c>
      <c r="S24" s="53"/>
      <c r="T24" s="46">
        <f t="shared" si="3"/>
        <v>0</v>
      </c>
    </row>
    <row r="25" spans="1:20" s="10" customFormat="1" ht="12.75">
      <c r="A25" s="24">
        <v>15</v>
      </c>
      <c r="B25" s="25" t="s">
        <v>44</v>
      </c>
      <c r="C25" s="53"/>
      <c r="D25" s="46">
        <f t="shared" si="0"/>
        <v>0</v>
      </c>
      <c r="F25" s="24">
        <v>15</v>
      </c>
      <c r="G25" s="25" t="s">
        <v>44</v>
      </c>
      <c r="H25" s="53"/>
      <c r="I25" s="46">
        <f t="shared" si="1"/>
        <v>0</v>
      </c>
      <c r="J25" s="47"/>
      <c r="K25" s="48"/>
      <c r="L25" s="52">
        <v>15</v>
      </c>
      <c r="M25" s="25" t="s">
        <v>44</v>
      </c>
      <c r="N25" s="53"/>
      <c r="O25" s="46">
        <f t="shared" si="2"/>
        <v>0</v>
      </c>
      <c r="Q25" s="24">
        <v>15</v>
      </c>
      <c r="R25" s="25" t="s">
        <v>44</v>
      </c>
      <c r="S25" s="53"/>
      <c r="T25" s="46">
        <f t="shared" si="3"/>
        <v>0</v>
      </c>
    </row>
    <row r="26" spans="1:20" s="10" customFormat="1" ht="12.75">
      <c r="A26" s="24">
        <v>16</v>
      </c>
      <c r="B26" s="25" t="s">
        <v>44</v>
      </c>
      <c r="C26" s="53"/>
      <c r="D26" s="46">
        <f t="shared" si="0"/>
        <v>0</v>
      </c>
      <c r="F26" s="24">
        <v>16</v>
      </c>
      <c r="G26" s="25" t="s">
        <v>44</v>
      </c>
      <c r="H26" s="53"/>
      <c r="I26" s="46">
        <f t="shared" si="1"/>
        <v>0</v>
      </c>
      <c r="J26" s="47"/>
      <c r="K26" s="48"/>
      <c r="L26" s="52">
        <v>16</v>
      </c>
      <c r="M26" s="25" t="s">
        <v>44</v>
      </c>
      <c r="N26" s="53"/>
      <c r="O26" s="46">
        <f t="shared" si="2"/>
        <v>0</v>
      </c>
      <c r="Q26" s="24">
        <v>16</v>
      </c>
      <c r="R26" s="25" t="s">
        <v>44</v>
      </c>
      <c r="S26" s="53"/>
      <c r="T26" s="46">
        <f t="shared" si="3"/>
        <v>0</v>
      </c>
    </row>
    <row r="27" spans="1:20" s="10" customFormat="1" ht="12.75">
      <c r="A27" s="24">
        <v>17</v>
      </c>
      <c r="B27" s="25" t="s">
        <v>44</v>
      </c>
      <c r="C27" s="53"/>
      <c r="D27" s="46">
        <f t="shared" si="0"/>
        <v>0</v>
      </c>
      <c r="F27" s="24">
        <v>17</v>
      </c>
      <c r="G27" s="25" t="s">
        <v>44</v>
      </c>
      <c r="H27" s="53"/>
      <c r="I27" s="46">
        <f t="shared" si="1"/>
        <v>0</v>
      </c>
      <c r="J27" s="47"/>
      <c r="K27" s="48"/>
      <c r="L27" s="52">
        <v>17</v>
      </c>
      <c r="M27" s="25" t="s">
        <v>44</v>
      </c>
      <c r="N27" s="53"/>
      <c r="O27" s="46">
        <f t="shared" si="2"/>
        <v>0</v>
      </c>
      <c r="Q27" s="24">
        <v>17</v>
      </c>
      <c r="R27" s="25" t="s">
        <v>44</v>
      </c>
      <c r="S27" s="53"/>
      <c r="T27" s="46">
        <f t="shared" si="3"/>
        <v>0</v>
      </c>
    </row>
    <row r="28" spans="1:20" s="10" customFormat="1" ht="12.75">
      <c r="A28" s="24">
        <v>18</v>
      </c>
      <c r="B28" s="25" t="s">
        <v>44</v>
      </c>
      <c r="C28" s="53"/>
      <c r="D28" s="46">
        <f t="shared" si="0"/>
        <v>0</v>
      </c>
      <c r="F28" s="24">
        <v>18</v>
      </c>
      <c r="G28" s="25" t="s">
        <v>44</v>
      </c>
      <c r="H28" s="53"/>
      <c r="I28" s="46">
        <f t="shared" si="1"/>
        <v>0</v>
      </c>
      <c r="J28" s="47"/>
      <c r="K28" s="48"/>
      <c r="L28" s="52">
        <v>18</v>
      </c>
      <c r="M28" s="25" t="s">
        <v>44</v>
      </c>
      <c r="N28" s="53"/>
      <c r="O28" s="46">
        <f t="shared" si="2"/>
        <v>0</v>
      </c>
      <c r="Q28" s="24">
        <v>18</v>
      </c>
      <c r="R28" s="25" t="s">
        <v>44</v>
      </c>
      <c r="S28" s="53"/>
      <c r="T28" s="46">
        <f t="shared" si="3"/>
        <v>0</v>
      </c>
    </row>
    <row r="29" spans="1:20" s="10" customFormat="1" ht="12.75">
      <c r="A29" s="24">
        <v>19</v>
      </c>
      <c r="B29" s="25" t="s">
        <v>44</v>
      </c>
      <c r="C29" s="53"/>
      <c r="D29" s="46">
        <f t="shared" si="0"/>
        <v>0</v>
      </c>
      <c r="F29" s="24">
        <v>19</v>
      </c>
      <c r="G29" s="25" t="s">
        <v>44</v>
      </c>
      <c r="H29" s="53"/>
      <c r="I29" s="46">
        <f t="shared" si="1"/>
        <v>0</v>
      </c>
      <c r="J29" s="47"/>
      <c r="K29" s="48"/>
      <c r="L29" s="52">
        <v>19</v>
      </c>
      <c r="M29" s="25" t="s">
        <v>44</v>
      </c>
      <c r="N29" s="53"/>
      <c r="O29" s="46">
        <f t="shared" si="2"/>
        <v>0</v>
      </c>
      <c r="Q29" s="24">
        <v>19</v>
      </c>
      <c r="R29" s="25" t="s">
        <v>44</v>
      </c>
      <c r="S29" s="53"/>
      <c r="T29" s="46">
        <f t="shared" si="3"/>
        <v>0</v>
      </c>
    </row>
    <row r="30" spans="1:20" s="10" customFormat="1" ht="15" customHeight="1">
      <c r="A30" s="24">
        <v>20</v>
      </c>
      <c r="B30" s="54" t="s">
        <v>44</v>
      </c>
      <c r="C30" s="55"/>
      <c r="D30" s="46">
        <f t="shared" si="0"/>
        <v>0</v>
      </c>
      <c r="F30" s="24">
        <v>20</v>
      </c>
      <c r="G30" s="54" t="s">
        <v>44</v>
      </c>
      <c r="H30" s="55"/>
      <c r="I30" s="46">
        <f t="shared" si="1"/>
        <v>0</v>
      </c>
      <c r="J30" s="47"/>
      <c r="K30" s="48"/>
      <c r="L30" s="52">
        <v>20</v>
      </c>
      <c r="M30" s="54" t="s">
        <v>44</v>
      </c>
      <c r="N30" s="55"/>
      <c r="O30" s="46">
        <f t="shared" si="2"/>
        <v>0</v>
      </c>
      <c r="Q30" s="24">
        <v>20</v>
      </c>
      <c r="R30" s="54" t="s">
        <v>44</v>
      </c>
      <c r="S30" s="55"/>
      <c r="T30" s="46">
        <f t="shared" si="3"/>
        <v>0</v>
      </c>
    </row>
    <row r="31" spans="1:20" s="10" customFormat="1" ht="12.75">
      <c r="A31" s="24">
        <v>21</v>
      </c>
      <c r="B31" s="54"/>
      <c r="C31" s="55"/>
      <c r="D31" s="46"/>
      <c r="F31" s="24">
        <v>21</v>
      </c>
      <c r="G31" s="54"/>
      <c r="H31" s="55"/>
      <c r="I31" s="46"/>
      <c r="J31" s="47"/>
      <c r="K31" s="48"/>
      <c r="L31" s="52">
        <v>21</v>
      </c>
      <c r="M31" s="54"/>
      <c r="N31" s="55"/>
      <c r="O31" s="46"/>
      <c r="Q31" s="24">
        <v>21</v>
      </c>
      <c r="R31" s="54"/>
      <c r="S31" s="55"/>
      <c r="T31" s="46"/>
    </row>
    <row r="32" spans="1:20" s="10" customFormat="1" ht="12.75">
      <c r="A32" s="24">
        <v>22</v>
      </c>
      <c r="B32" s="54"/>
      <c r="C32" s="55"/>
      <c r="D32" s="46"/>
      <c r="F32" s="24">
        <v>22</v>
      </c>
      <c r="G32" s="54"/>
      <c r="H32" s="55"/>
      <c r="I32" s="46"/>
      <c r="J32" s="47"/>
      <c r="K32" s="48"/>
      <c r="L32" s="52">
        <v>22</v>
      </c>
      <c r="M32" s="54"/>
      <c r="N32" s="55"/>
      <c r="O32" s="46"/>
      <c r="Q32" s="24">
        <v>22</v>
      </c>
      <c r="R32" s="54"/>
      <c r="S32" s="55"/>
      <c r="T32" s="46"/>
    </row>
    <row r="33" spans="1:20" s="10" customFormat="1" ht="12.75">
      <c r="A33" s="24">
        <v>23</v>
      </c>
      <c r="B33" s="54"/>
      <c r="C33" s="55"/>
      <c r="D33" s="46"/>
      <c r="F33" s="24">
        <v>23</v>
      </c>
      <c r="G33" s="54"/>
      <c r="H33" s="55"/>
      <c r="I33" s="46"/>
      <c r="J33" s="47"/>
      <c r="K33" s="48"/>
      <c r="L33" s="52">
        <v>23</v>
      </c>
      <c r="M33" s="54"/>
      <c r="N33" s="55"/>
      <c r="O33" s="46"/>
      <c r="Q33" s="24">
        <v>23</v>
      </c>
      <c r="R33" s="54"/>
      <c r="S33" s="55"/>
      <c r="T33" s="46"/>
    </row>
    <row r="34" spans="1:20" s="10" customFormat="1" ht="12.75">
      <c r="A34" s="24">
        <v>24</v>
      </c>
      <c r="B34" s="54"/>
      <c r="C34" s="55"/>
      <c r="D34" s="46"/>
      <c r="F34" s="24">
        <v>24</v>
      </c>
      <c r="G34" s="54"/>
      <c r="H34" s="55"/>
      <c r="I34" s="46"/>
      <c r="J34" s="47"/>
      <c r="K34" s="48"/>
      <c r="L34" s="52">
        <v>24</v>
      </c>
      <c r="M34" s="54"/>
      <c r="N34" s="55"/>
      <c r="O34" s="46"/>
      <c r="Q34" s="24">
        <v>24</v>
      </c>
      <c r="R34" s="54"/>
      <c r="S34" s="55"/>
      <c r="T34" s="46"/>
    </row>
    <row r="35" spans="1:20" s="10" customFormat="1" ht="13.5" thickBot="1">
      <c r="A35" s="27">
        <v>25</v>
      </c>
      <c r="B35" s="26"/>
      <c r="C35" s="56"/>
      <c r="D35" s="46"/>
      <c r="F35" s="27">
        <v>25</v>
      </c>
      <c r="G35" s="26"/>
      <c r="H35" s="56"/>
      <c r="I35" s="46"/>
      <c r="J35" s="47"/>
      <c r="K35" s="48"/>
      <c r="L35" s="57">
        <v>25</v>
      </c>
      <c r="M35" s="26"/>
      <c r="N35" s="56"/>
      <c r="O35" s="46"/>
      <c r="Q35" s="27">
        <v>25</v>
      </c>
      <c r="R35" s="26"/>
      <c r="S35" s="56"/>
      <c r="T35" s="46"/>
    </row>
    <row r="36" spans="1:20" s="62" customFormat="1" ht="15" thickBot="1">
      <c r="A36" s="58"/>
      <c r="B36" s="59"/>
      <c r="C36" s="60"/>
      <c r="D36" s="61">
        <f>SUM(D11:D35)</f>
        <v>0</v>
      </c>
      <c r="F36" s="58"/>
      <c r="G36" s="59"/>
      <c r="H36" s="60"/>
      <c r="I36" s="61">
        <f>SUM(I11:I35)</f>
        <v>0</v>
      </c>
      <c r="J36" s="63"/>
      <c r="K36" s="64"/>
      <c r="L36" s="58"/>
      <c r="M36" s="59"/>
      <c r="N36" s="60"/>
      <c r="O36" s="61">
        <f>SUM(O11:O35)</f>
        <v>0</v>
      </c>
      <c r="Q36" s="58"/>
      <c r="R36" s="59"/>
      <c r="S36" s="60"/>
      <c r="T36" s="61">
        <f>SUM(T11:T35)</f>
        <v>0</v>
      </c>
    </row>
    <row r="37" spans="1:20" s="62" customFormat="1" ht="15">
      <c r="A37" s="65" t="s">
        <v>45</v>
      </c>
      <c r="B37" s="66"/>
      <c r="C37" s="59"/>
      <c r="D37" s="59"/>
      <c r="F37" s="65" t="s">
        <v>49</v>
      </c>
      <c r="G37" s="66"/>
      <c r="H37" s="59"/>
      <c r="I37" s="59"/>
      <c r="J37" s="59"/>
      <c r="L37" s="65"/>
      <c r="M37" s="66"/>
      <c r="N37" s="59"/>
      <c r="O37" s="59"/>
      <c r="Q37" s="65"/>
      <c r="R37" s="66"/>
      <c r="S37" s="59"/>
      <c r="T37" s="59"/>
    </row>
    <row r="38" spans="1:17" ht="12.75">
      <c r="A38" t="s">
        <v>46</v>
      </c>
      <c r="F38" t="s">
        <v>46</v>
      </c>
      <c r="L38" t="s">
        <v>46</v>
      </c>
      <c r="Q38" t="s">
        <v>46</v>
      </c>
    </row>
  </sheetData>
  <sheetProtection selectLockedCells="1" selectUnlockedCells="1"/>
  <mergeCells count="13">
    <mergeCell ref="A9:A10"/>
    <mergeCell ref="B9:B10"/>
    <mergeCell ref="F9:F10"/>
    <mergeCell ref="G9:G10"/>
    <mergeCell ref="M9:M10"/>
    <mergeCell ref="Q9:Q10"/>
    <mergeCell ref="F2:I2"/>
    <mergeCell ref="L9:L10"/>
    <mergeCell ref="C8:D8"/>
    <mergeCell ref="H8:I8"/>
    <mergeCell ref="N8:O8"/>
    <mergeCell ref="S8:T8"/>
    <mergeCell ref="R9:R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59"/>
  <sheetViews>
    <sheetView zoomScale="86" zoomScaleNormal="86" zoomScalePageLayoutView="0" workbookViewId="0" topLeftCell="A1">
      <selection activeCell="F26" sqref="F26"/>
    </sheetView>
  </sheetViews>
  <sheetFormatPr defaultColWidth="11.57421875" defaultRowHeight="12.75"/>
  <cols>
    <col min="1" max="1" width="6.00390625" style="43" customWidth="1"/>
    <col min="2" max="2" width="46.140625" style="0" customWidth="1"/>
    <col min="3" max="3" width="7.7109375" style="85" customWidth="1"/>
    <col min="4" max="4" width="11.28125" style="85" customWidth="1"/>
    <col min="5" max="5" width="12.28125" style="0" customWidth="1"/>
    <col min="6" max="6" width="30.00390625" style="0" customWidth="1"/>
    <col min="7" max="7" width="7.8515625" style="0" customWidth="1"/>
    <col min="8" max="8" width="7.57421875" style="0" customWidth="1"/>
    <col min="9" max="9" width="20.7109375" style="0" customWidth="1"/>
    <col min="10" max="10" width="10.00390625" style="0" customWidth="1"/>
  </cols>
  <sheetData>
    <row r="2" spans="3:10" ht="21" customHeight="1">
      <c r="C2" s="135" t="s">
        <v>104</v>
      </c>
      <c r="D2" s="94"/>
      <c r="E2" s="95"/>
      <c r="F2" s="95"/>
      <c r="G2" s="95"/>
      <c r="H2" s="95"/>
      <c r="I2" s="135" t="s">
        <v>104</v>
      </c>
      <c r="J2" s="95"/>
    </row>
    <row r="3" ht="12.75">
      <c r="B3" s="10"/>
    </row>
    <row r="5" spans="1:8" ht="37.5" customHeight="1">
      <c r="A5" s="91"/>
      <c r="B5" s="87" t="s">
        <v>29</v>
      </c>
      <c r="C5" s="88" t="s">
        <v>51</v>
      </c>
      <c r="D5" s="87" t="s">
        <v>5</v>
      </c>
      <c r="E5" s="86"/>
      <c r="F5" s="87" t="s">
        <v>52</v>
      </c>
      <c r="G5" s="87" t="s">
        <v>30</v>
      </c>
      <c r="H5" s="87" t="s">
        <v>5</v>
      </c>
    </row>
    <row r="6" spans="1:8" ht="18" customHeight="1">
      <c r="A6" s="91">
        <v>1</v>
      </c>
      <c r="B6" t="s">
        <v>97</v>
      </c>
      <c r="C6" s="133">
        <v>2</v>
      </c>
      <c r="D6" s="134">
        <v>1</v>
      </c>
      <c r="E6" s="8"/>
      <c r="F6" s="131" t="s">
        <v>59</v>
      </c>
      <c r="G6" s="132">
        <v>13</v>
      </c>
      <c r="H6" s="132">
        <v>1</v>
      </c>
    </row>
    <row r="7" spans="1:8" ht="18" customHeight="1">
      <c r="A7" s="91">
        <v>2</v>
      </c>
      <c r="B7" t="s">
        <v>73</v>
      </c>
      <c r="C7" s="133">
        <v>3</v>
      </c>
      <c r="D7" s="134">
        <v>2</v>
      </c>
      <c r="E7" s="8"/>
      <c r="F7" s="131" t="s">
        <v>58</v>
      </c>
      <c r="G7" s="132">
        <v>19</v>
      </c>
      <c r="H7" s="132">
        <v>2</v>
      </c>
    </row>
    <row r="8" spans="1:8" ht="18" customHeight="1">
      <c r="A8" s="91">
        <v>3</v>
      </c>
      <c r="B8" t="s">
        <v>75</v>
      </c>
      <c r="C8" s="133">
        <v>4</v>
      </c>
      <c r="D8" s="134">
        <v>3</v>
      </c>
      <c r="E8" s="8"/>
      <c r="F8" s="131" t="s">
        <v>48</v>
      </c>
      <c r="G8" s="132">
        <v>27</v>
      </c>
      <c r="H8" s="132">
        <v>3</v>
      </c>
    </row>
    <row r="9" spans="1:8" ht="18" customHeight="1">
      <c r="A9" s="91">
        <v>5</v>
      </c>
      <c r="B9" t="s">
        <v>65</v>
      </c>
      <c r="C9" s="133">
        <v>5</v>
      </c>
      <c r="D9" s="134">
        <v>4</v>
      </c>
      <c r="E9" s="8"/>
      <c r="F9" s="131" t="s">
        <v>91</v>
      </c>
      <c r="G9" s="132">
        <v>28</v>
      </c>
      <c r="H9" s="132">
        <v>4</v>
      </c>
    </row>
    <row r="10" spans="1:8" ht="18" customHeight="1">
      <c r="A10" s="91">
        <v>6</v>
      </c>
      <c r="B10" t="s">
        <v>107</v>
      </c>
      <c r="C10" s="133">
        <v>6</v>
      </c>
      <c r="D10" s="134">
        <v>5</v>
      </c>
      <c r="E10" s="8"/>
      <c r="F10" s="131" t="s">
        <v>19</v>
      </c>
      <c r="G10" s="132">
        <v>28</v>
      </c>
      <c r="H10" s="132">
        <v>4</v>
      </c>
    </row>
    <row r="11" spans="1:8" ht="18" customHeight="1">
      <c r="A11" s="91">
        <v>7</v>
      </c>
      <c r="B11" t="s">
        <v>80</v>
      </c>
      <c r="C11" s="133">
        <v>7</v>
      </c>
      <c r="D11" s="134">
        <v>6</v>
      </c>
      <c r="E11" s="8"/>
      <c r="F11" s="131" t="s">
        <v>106</v>
      </c>
      <c r="G11" s="132">
        <v>28</v>
      </c>
      <c r="H11" s="132">
        <v>4</v>
      </c>
    </row>
    <row r="12" spans="1:8" ht="18" customHeight="1">
      <c r="A12" s="91">
        <v>8</v>
      </c>
      <c r="B12" t="s">
        <v>71</v>
      </c>
      <c r="C12" s="133">
        <v>8</v>
      </c>
      <c r="D12" s="134">
        <v>7</v>
      </c>
      <c r="E12" s="8"/>
      <c r="F12" s="131" t="s">
        <v>47</v>
      </c>
      <c r="G12" s="132">
        <v>38</v>
      </c>
      <c r="H12" s="132">
        <v>7</v>
      </c>
    </row>
    <row r="13" spans="1:8" ht="18" customHeight="1">
      <c r="A13" s="91">
        <v>9</v>
      </c>
      <c r="B13" t="s">
        <v>54</v>
      </c>
      <c r="C13" s="133">
        <v>9</v>
      </c>
      <c r="D13" s="134">
        <v>8</v>
      </c>
      <c r="E13" s="8"/>
      <c r="F13" s="131" t="s">
        <v>90</v>
      </c>
      <c r="G13" s="132">
        <v>38</v>
      </c>
      <c r="H13" s="132">
        <v>7</v>
      </c>
    </row>
    <row r="14" spans="1:8" ht="18" customHeight="1">
      <c r="A14" s="91">
        <v>10</v>
      </c>
      <c r="B14" t="s">
        <v>55</v>
      </c>
      <c r="C14" s="133">
        <v>10</v>
      </c>
      <c r="D14" s="134">
        <v>9</v>
      </c>
      <c r="E14" s="8"/>
      <c r="F14" s="131" t="s">
        <v>94</v>
      </c>
      <c r="G14" s="132">
        <v>39</v>
      </c>
      <c r="H14" s="132">
        <v>9</v>
      </c>
    </row>
    <row r="15" spans="1:8" ht="18" customHeight="1">
      <c r="A15" s="91">
        <v>11</v>
      </c>
      <c r="B15" t="s">
        <v>85</v>
      </c>
      <c r="C15" s="133">
        <v>11</v>
      </c>
      <c r="D15" s="134">
        <v>10</v>
      </c>
      <c r="E15" s="8"/>
      <c r="F15" s="131" t="s">
        <v>112</v>
      </c>
      <c r="G15" s="132">
        <v>42</v>
      </c>
      <c r="H15" s="132">
        <v>10</v>
      </c>
    </row>
    <row r="16" spans="1:8" ht="18" customHeight="1">
      <c r="A16" s="91">
        <v>4</v>
      </c>
      <c r="B16" t="s">
        <v>57</v>
      </c>
      <c r="C16" s="133">
        <v>12</v>
      </c>
      <c r="D16" s="134">
        <v>11</v>
      </c>
      <c r="E16" s="8"/>
      <c r="F16" s="131" t="s">
        <v>86</v>
      </c>
      <c r="G16" s="132">
        <v>43</v>
      </c>
      <c r="H16" s="132">
        <v>11</v>
      </c>
    </row>
    <row r="17" spans="1:8" ht="18" customHeight="1">
      <c r="A17" s="91">
        <v>12</v>
      </c>
      <c r="B17" t="s">
        <v>63</v>
      </c>
      <c r="C17" s="133">
        <v>13</v>
      </c>
      <c r="D17" s="134">
        <v>12</v>
      </c>
      <c r="E17" s="8"/>
      <c r="F17" s="131" t="s">
        <v>92</v>
      </c>
      <c r="G17" s="132">
        <v>47</v>
      </c>
      <c r="H17" s="132">
        <v>12</v>
      </c>
    </row>
    <row r="18" spans="1:8" ht="18" customHeight="1">
      <c r="A18" s="91">
        <v>13</v>
      </c>
      <c r="B18" t="s">
        <v>84</v>
      </c>
      <c r="C18" s="133">
        <v>14</v>
      </c>
      <c r="D18" s="134">
        <v>13</v>
      </c>
      <c r="E18" s="8"/>
      <c r="F18" s="131" t="s">
        <v>56</v>
      </c>
      <c r="G18" s="132">
        <v>47</v>
      </c>
      <c r="H18" s="132">
        <v>12</v>
      </c>
    </row>
    <row r="19" spans="1:8" ht="18" customHeight="1">
      <c r="A19" s="91">
        <v>14</v>
      </c>
      <c r="B19" t="s">
        <v>67</v>
      </c>
      <c r="C19" s="133">
        <v>15</v>
      </c>
      <c r="D19" s="134">
        <v>14</v>
      </c>
      <c r="E19" s="8"/>
      <c r="F19" s="131" t="s">
        <v>61</v>
      </c>
      <c r="G19" s="132">
        <v>48</v>
      </c>
      <c r="H19" s="132">
        <v>14</v>
      </c>
    </row>
    <row r="20" spans="1:8" ht="18" customHeight="1">
      <c r="A20" s="91">
        <v>15</v>
      </c>
      <c r="B20" t="s">
        <v>87</v>
      </c>
      <c r="C20" s="133">
        <v>16</v>
      </c>
      <c r="D20" s="134">
        <v>15</v>
      </c>
      <c r="E20" s="8"/>
      <c r="F20" s="131" t="s">
        <v>89</v>
      </c>
      <c r="G20" s="132">
        <v>56</v>
      </c>
      <c r="H20" s="132">
        <v>15</v>
      </c>
    </row>
    <row r="21" spans="1:8" ht="18" customHeight="1">
      <c r="A21" s="91">
        <v>16</v>
      </c>
      <c r="B21" t="s">
        <v>74</v>
      </c>
      <c r="C21" s="133">
        <v>17</v>
      </c>
      <c r="D21" s="134">
        <v>16</v>
      </c>
      <c r="E21" s="8"/>
      <c r="F21" s="92"/>
      <c r="G21" s="93"/>
      <c r="H21" s="90"/>
    </row>
    <row r="22" spans="1:8" ht="18" customHeight="1">
      <c r="A22" s="91">
        <v>17</v>
      </c>
      <c r="B22" t="s">
        <v>66</v>
      </c>
      <c r="C22" s="133">
        <v>18</v>
      </c>
      <c r="D22" s="134">
        <v>17</v>
      </c>
      <c r="E22" s="8"/>
      <c r="F22" s="8"/>
      <c r="G22" s="8"/>
      <c r="H22" s="8"/>
    </row>
    <row r="23" spans="1:8" ht="18" customHeight="1">
      <c r="A23" s="91">
        <v>18</v>
      </c>
      <c r="B23" t="s">
        <v>68</v>
      </c>
      <c r="C23" s="133">
        <v>19</v>
      </c>
      <c r="D23" s="134">
        <v>18</v>
      </c>
      <c r="E23" s="8"/>
      <c r="F23" s="8"/>
      <c r="G23" s="8"/>
      <c r="H23" s="8"/>
    </row>
    <row r="24" spans="1:8" ht="18" customHeight="1">
      <c r="A24" s="91">
        <v>19</v>
      </c>
      <c r="B24" t="s">
        <v>69</v>
      </c>
      <c r="C24" s="133">
        <v>20</v>
      </c>
      <c r="D24" s="134">
        <v>19</v>
      </c>
      <c r="E24" s="8"/>
      <c r="F24" s="8"/>
      <c r="G24" s="8"/>
      <c r="H24" s="8"/>
    </row>
    <row r="25" spans="1:8" ht="18" customHeight="1">
      <c r="A25" s="91">
        <v>20</v>
      </c>
      <c r="B25" t="s">
        <v>64</v>
      </c>
      <c r="C25" s="133">
        <v>21</v>
      </c>
      <c r="D25" s="134">
        <v>20</v>
      </c>
      <c r="E25" s="8"/>
      <c r="F25" s="8"/>
      <c r="G25" s="8"/>
      <c r="H25" s="8"/>
    </row>
    <row r="26" spans="1:8" ht="18" customHeight="1">
      <c r="A26" s="91">
        <v>21</v>
      </c>
      <c r="B26" t="s">
        <v>62</v>
      </c>
      <c r="C26" s="133">
        <v>22</v>
      </c>
      <c r="D26" s="134">
        <v>21</v>
      </c>
      <c r="E26" s="8"/>
      <c r="F26" s="8"/>
      <c r="G26" s="8"/>
      <c r="H26" s="8"/>
    </row>
    <row r="27" spans="1:8" ht="18" customHeight="1">
      <c r="A27" s="91">
        <v>22</v>
      </c>
      <c r="B27" t="s">
        <v>99</v>
      </c>
      <c r="C27" s="133">
        <v>23</v>
      </c>
      <c r="D27" s="134">
        <v>22</v>
      </c>
      <c r="E27" s="8"/>
      <c r="F27" s="8"/>
      <c r="G27" s="8"/>
      <c r="H27" s="8"/>
    </row>
    <row r="28" spans="1:8" ht="18" customHeight="1">
      <c r="A28" s="91">
        <v>23</v>
      </c>
      <c r="B28" t="s">
        <v>72</v>
      </c>
      <c r="C28" s="133">
        <v>24</v>
      </c>
      <c r="D28" s="134">
        <v>23</v>
      </c>
      <c r="E28" s="8"/>
      <c r="F28" s="8"/>
      <c r="G28" s="8"/>
      <c r="H28" s="8"/>
    </row>
    <row r="29" spans="1:8" ht="18" customHeight="1">
      <c r="A29" s="91">
        <v>24</v>
      </c>
      <c r="B29" t="s">
        <v>53</v>
      </c>
      <c r="C29" s="133">
        <v>25</v>
      </c>
      <c r="D29" s="134">
        <v>24</v>
      </c>
      <c r="E29" s="8"/>
      <c r="F29" s="8"/>
      <c r="G29" s="8"/>
      <c r="H29" s="8"/>
    </row>
    <row r="30" spans="1:8" ht="18" customHeight="1">
      <c r="A30" s="91">
        <v>25</v>
      </c>
      <c r="B30" t="s">
        <v>93</v>
      </c>
      <c r="C30" s="133">
        <v>26</v>
      </c>
      <c r="D30" s="134">
        <v>25</v>
      </c>
      <c r="E30" s="8"/>
      <c r="F30" s="8"/>
      <c r="G30" s="8"/>
      <c r="H30" s="8"/>
    </row>
    <row r="31" spans="1:8" ht="18" customHeight="1">
      <c r="A31" s="91">
        <v>26</v>
      </c>
      <c r="B31" t="s">
        <v>77</v>
      </c>
      <c r="C31" s="133">
        <v>27</v>
      </c>
      <c r="D31" s="134">
        <v>26</v>
      </c>
      <c r="E31" s="8"/>
      <c r="F31" s="8"/>
      <c r="G31" s="8"/>
      <c r="H31" s="8"/>
    </row>
    <row r="32" spans="1:8" ht="18" customHeight="1">
      <c r="A32" s="91">
        <v>27</v>
      </c>
      <c r="B32" t="s">
        <v>83</v>
      </c>
      <c r="C32" s="133">
        <v>28</v>
      </c>
      <c r="D32" s="134">
        <v>27</v>
      </c>
      <c r="E32" s="8"/>
      <c r="F32" s="8"/>
      <c r="G32" s="8"/>
      <c r="H32" s="8"/>
    </row>
    <row r="33" spans="1:8" ht="18" customHeight="1">
      <c r="A33" s="91">
        <v>28</v>
      </c>
      <c r="B33" t="s">
        <v>76</v>
      </c>
      <c r="C33" s="133">
        <v>29</v>
      </c>
      <c r="D33" s="134">
        <v>28</v>
      </c>
      <c r="E33" s="8"/>
      <c r="F33" s="8"/>
      <c r="G33" s="8"/>
      <c r="H33" s="8"/>
    </row>
    <row r="34" spans="1:8" ht="18" customHeight="1">
      <c r="A34" s="91">
        <v>29</v>
      </c>
      <c r="B34" t="s">
        <v>98</v>
      </c>
      <c r="C34" s="133">
        <v>30</v>
      </c>
      <c r="D34" s="134">
        <v>29</v>
      </c>
      <c r="E34" s="8"/>
      <c r="F34" s="8"/>
      <c r="G34" s="8"/>
      <c r="H34" s="8"/>
    </row>
    <row r="35" spans="1:8" ht="18" customHeight="1">
      <c r="A35" s="91">
        <v>30</v>
      </c>
      <c r="B35" t="s">
        <v>88</v>
      </c>
      <c r="C35" s="133">
        <v>31</v>
      </c>
      <c r="D35" s="134">
        <v>30</v>
      </c>
      <c r="E35" s="8"/>
      <c r="F35" s="8"/>
      <c r="G35" s="8"/>
      <c r="H35" s="8"/>
    </row>
    <row r="36" spans="1:5" ht="18" customHeight="1">
      <c r="A36" s="91">
        <v>31</v>
      </c>
      <c r="B36" t="s">
        <v>70</v>
      </c>
      <c r="C36" s="133">
        <v>31</v>
      </c>
      <c r="D36" s="134">
        <v>30</v>
      </c>
      <c r="E36" s="8"/>
    </row>
    <row r="37" spans="1:5" ht="18" customHeight="1">
      <c r="A37" s="91">
        <v>32</v>
      </c>
      <c r="B37" t="s">
        <v>79</v>
      </c>
      <c r="C37" s="133">
        <v>31</v>
      </c>
      <c r="D37" s="134">
        <v>30</v>
      </c>
      <c r="E37" s="8"/>
    </row>
    <row r="38" spans="1:5" ht="18" customHeight="1">
      <c r="A38" s="91">
        <v>33</v>
      </c>
      <c r="B38" t="s">
        <v>95</v>
      </c>
      <c r="C38" s="133">
        <v>31</v>
      </c>
      <c r="D38" s="134">
        <v>30</v>
      </c>
      <c r="E38" s="8"/>
    </row>
    <row r="39" ht="12.75">
      <c r="C39" s="89"/>
    </row>
    <row r="40" ht="12.75">
      <c r="C40" s="89"/>
    </row>
    <row r="41" spans="2:3" ht="12.75">
      <c r="B41" s="136"/>
      <c r="C41" s="89"/>
    </row>
    <row r="42" ht="12.75">
      <c r="C42" s="89"/>
    </row>
    <row r="43" ht="12.75">
      <c r="C43" s="89"/>
    </row>
    <row r="44" ht="12.75">
      <c r="C44" s="89"/>
    </row>
    <row r="45" ht="12.75">
      <c r="C45" s="89"/>
    </row>
    <row r="46" ht="12.75">
      <c r="C46" s="89"/>
    </row>
    <row r="47" ht="12.75">
      <c r="C47" s="89"/>
    </row>
    <row r="48" ht="12.75">
      <c r="C48" s="89"/>
    </row>
    <row r="49" ht="12.75">
      <c r="C49" s="89"/>
    </row>
    <row r="50" ht="12.75">
      <c r="C50" s="89"/>
    </row>
    <row r="51" ht="12.75">
      <c r="C51" s="89"/>
    </row>
    <row r="52" ht="12.75">
      <c r="C52" s="89"/>
    </row>
    <row r="53" ht="12.75">
      <c r="C53" s="89"/>
    </row>
    <row r="54" ht="12.75">
      <c r="C54" s="89"/>
    </row>
    <row r="55" ht="12.75">
      <c r="C55" s="89"/>
    </row>
    <row r="56" ht="12.75">
      <c r="C56" s="89"/>
    </row>
    <row r="57" ht="12.75">
      <c r="C57" s="89"/>
    </row>
    <row r="58" ht="12.75">
      <c r="C58" s="89"/>
    </row>
    <row r="59" ht="12.75">
      <c r="C59" s="89"/>
    </row>
  </sheetData>
  <sheetProtection selectLockedCells="1" selectUnlockedCells="1"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1">
      <selection activeCell="B7" sqref="B7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42187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8.710937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8" t="s">
        <v>31</v>
      </c>
      <c r="I1" s="28"/>
      <c r="J1" s="28"/>
    </row>
    <row r="2" spans="6:10" ht="12.75">
      <c r="F2" s="180" t="s">
        <v>32</v>
      </c>
      <c r="G2" s="180"/>
      <c r="H2" s="180"/>
      <c r="I2" s="180"/>
      <c r="J2" s="5"/>
    </row>
    <row r="3" spans="1:20" ht="12.75">
      <c r="A3" s="7"/>
      <c r="B3" s="29" t="s">
        <v>33</v>
      </c>
      <c r="C3" s="7"/>
      <c r="D3" s="7"/>
      <c r="F3" s="7"/>
      <c r="G3" s="7"/>
      <c r="H3" s="7"/>
      <c r="I3" s="7"/>
      <c r="J3" s="7"/>
      <c r="L3" s="7"/>
      <c r="M3" s="29" t="s">
        <v>34</v>
      </c>
      <c r="N3" s="7"/>
      <c r="O3" s="7"/>
      <c r="Q3" s="7"/>
      <c r="R3" s="7"/>
      <c r="S3" s="7"/>
      <c r="T3" s="7"/>
    </row>
    <row r="4" spans="1:20" s="32" customFormat="1" ht="9.75">
      <c r="A4" s="30" t="s">
        <v>108</v>
      </c>
      <c r="B4" s="31"/>
      <c r="C4" s="31"/>
      <c r="D4" s="31"/>
      <c r="F4" s="30"/>
      <c r="G4" s="31"/>
      <c r="H4" s="31"/>
      <c r="I4" s="31"/>
      <c r="J4" s="31"/>
      <c r="L4" s="30" t="s">
        <v>111</v>
      </c>
      <c r="M4" s="31"/>
      <c r="N4" s="31"/>
      <c r="O4" s="31"/>
      <c r="Q4" s="30"/>
      <c r="R4" s="31"/>
      <c r="S4" s="31"/>
      <c r="T4" s="31"/>
    </row>
    <row r="5" spans="1:20" s="32" customFormat="1" ht="9.75">
      <c r="A5" s="30" t="s">
        <v>109</v>
      </c>
      <c r="B5" s="31"/>
      <c r="C5" s="31"/>
      <c r="D5" s="31"/>
      <c r="F5" s="30"/>
      <c r="G5" s="31"/>
      <c r="H5" s="31"/>
      <c r="I5" s="31"/>
      <c r="J5" s="31"/>
      <c r="L5" s="30" t="s">
        <v>110</v>
      </c>
      <c r="M5" s="31"/>
      <c r="N5" s="31"/>
      <c r="O5" s="31"/>
      <c r="Q5" s="30"/>
      <c r="R5" s="31"/>
      <c r="S5" s="31"/>
      <c r="T5" s="31"/>
    </row>
    <row r="6" spans="1:18" s="32" customFormat="1" ht="15" customHeight="1">
      <c r="A6" s="32" t="s">
        <v>35</v>
      </c>
      <c r="B6" s="33" t="str">
        <f>II_posms!$B$9</f>
        <v>BSM</v>
      </c>
      <c r="G6" s="34"/>
      <c r="L6" s="32" t="s">
        <v>35</v>
      </c>
      <c r="M6" s="33" t="str">
        <f>B6</f>
        <v>BSM</v>
      </c>
      <c r="R6" s="34"/>
    </row>
    <row r="7" spans="1:20" s="32" customFormat="1" ht="22.5" customHeight="1">
      <c r="A7" s="32" t="s">
        <v>36</v>
      </c>
      <c r="B7" s="35" t="str">
        <f>II_posms!$C$8</f>
        <v>Harijs Raciborskis- Andis Miezis</v>
      </c>
      <c r="C7" s="31"/>
      <c r="D7" s="31"/>
      <c r="F7" s="32" t="s">
        <v>37</v>
      </c>
      <c r="G7" s="35" t="str">
        <f>II_posms!$C$9</f>
        <v>Aldis Vārna - Valters Rubenis</v>
      </c>
      <c r="H7" s="31"/>
      <c r="I7" s="31"/>
      <c r="J7" s="31"/>
      <c r="L7" s="32" t="s">
        <v>36</v>
      </c>
      <c r="M7" s="35" t="str">
        <f>B7</f>
        <v>Harijs Raciborskis- Andis Miezis</v>
      </c>
      <c r="N7" s="31"/>
      <c r="O7" s="31"/>
      <c r="Q7" s="32" t="s">
        <v>37</v>
      </c>
      <c r="R7" s="35" t="str">
        <f>G7</f>
        <v>Aldis Vārna - Valters Rubenis</v>
      </c>
      <c r="S7" s="31"/>
      <c r="T7" s="31"/>
    </row>
    <row r="8" spans="2:20" ht="12.75">
      <c r="B8" s="9"/>
      <c r="C8" s="182"/>
      <c r="D8" s="182"/>
      <c r="G8" s="9"/>
      <c r="H8" s="182"/>
      <c r="I8" s="182"/>
      <c r="J8" s="4"/>
      <c r="M8" s="9"/>
      <c r="N8" s="182"/>
      <c r="O8" s="182"/>
      <c r="R8" s="9"/>
      <c r="S8" s="182"/>
      <c r="T8" s="182"/>
    </row>
    <row r="9" spans="1:20" ht="12.75">
      <c r="A9" s="181" t="s">
        <v>38</v>
      </c>
      <c r="B9" s="183" t="s">
        <v>39</v>
      </c>
      <c r="C9" s="36" t="s">
        <v>40</v>
      </c>
      <c r="D9" s="37" t="s">
        <v>4</v>
      </c>
      <c r="F9" s="181" t="s">
        <v>38</v>
      </c>
      <c r="G9" s="183" t="s">
        <v>39</v>
      </c>
      <c r="H9" s="36" t="s">
        <v>40</v>
      </c>
      <c r="I9" s="37" t="s">
        <v>4</v>
      </c>
      <c r="J9" s="38"/>
      <c r="K9" s="39"/>
      <c r="L9" s="184" t="s">
        <v>38</v>
      </c>
      <c r="M9" s="183" t="s">
        <v>39</v>
      </c>
      <c r="N9" s="36" t="s">
        <v>40</v>
      </c>
      <c r="O9" s="37" t="s">
        <v>4</v>
      </c>
      <c r="Q9" s="181" t="s">
        <v>38</v>
      </c>
      <c r="R9" s="183" t="s">
        <v>39</v>
      </c>
      <c r="S9" s="36" t="s">
        <v>40</v>
      </c>
      <c r="T9" s="37" t="s">
        <v>4</v>
      </c>
    </row>
    <row r="10" spans="1:21" ht="15">
      <c r="A10" s="181"/>
      <c r="B10" s="183"/>
      <c r="C10" s="40" t="s">
        <v>41</v>
      </c>
      <c r="D10" s="41" t="s">
        <v>42</v>
      </c>
      <c r="F10" s="181"/>
      <c r="G10" s="183"/>
      <c r="H10" s="40" t="s">
        <v>41</v>
      </c>
      <c r="I10" s="41" t="s">
        <v>42</v>
      </c>
      <c r="J10" s="38"/>
      <c r="K10" s="42"/>
      <c r="L10" s="184"/>
      <c r="M10" s="183"/>
      <c r="N10" s="40" t="s">
        <v>41</v>
      </c>
      <c r="O10" s="41" t="s">
        <v>42</v>
      </c>
      <c r="Q10" s="181"/>
      <c r="R10" s="183"/>
      <c r="S10" s="40" t="s">
        <v>41</v>
      </c>
      <c r="T10" s="41" t="s">
        <v>42</v>
      </c>
      <c r="U10" s="43"/>
    </row>
    <row r="11" spans="1:20" s="10" customFormat="1" ht="12.75">
      <c r="A11" s="44">
        <v>1</v>
      </c>
      <c r="B11" s="45" t="s">
        <v>43</v>
      </c>
      <c r="C11">
        <v>55</v>
      </c>
      <c r="D11" s="46">
        <f aca="true" t="shared" si="0" ref="D11:D30">C11*C11</f>
        <v>3025</v>
      </c>
      <c r="F11" s="44">
        <v>1</v>
      </c>
      <c r="G11" s="25" t="s">
        <v>82</v>
      </c>
      <c r="H11">
        <v>50</v>
      </c>
      <c r="I11" s="46">
        <f aca="true" t="shared" si="1" ref="I11:I30">H11*H11</f>
        <v>2500</v>
      </c>
      <c r="J11" s="47"/>
      <c r="K11" s="48"/>
      <c r="L11" s="49">
        <v>1</v>
      </c>
      <c r="M11" s="25" t="s">
        <v>43</v>
      </c>
      <c r="N11" s="50"/>
      <c r="O11" s="46">
        <f aca="true" t="shared" si="2" ref="O11:O30">N11*N11</f>
        <v>0</v>
      </c>
      <c r="Q11" s="44">
        <v>1</v>
      </c>
      <c r="R11" s="25" t="s">
        <v>43</v>
      </c>
      <c r="S11" s="50"/>
      <c r="T11" s="46">
        <f aca="true" t="shared" si="3" ref="T11:T30">S11*S11</f>
        <v>0</v>
      </c>
    </row>
    <row r="12" spans="1:20" s="10" customFormat="1" ht="12.75">
      <c r="A12" s="24">
        <v>2</v>
      </c>
      <c r="B12" s="45" t="s">
        <v>43</v>
      </c>
      <c r="C12" s="53">
        <v>14</v>
      </c>
      <c r="D12" s="46">
        <f t="shared" si="0"/>
        <v>196</v>
      </c>
      <c r="F12" s="24">
        <v>2</v>
      </c>
      <c r="G12" s="25" t="s">
        <v>82</v>
      </c>
      <c r="H12" s="53">
        <v>54</v>
      </c>
      <c r="I12" s="46">
        <f t="shared" si="1"/>
        <v>2916</v>
      </c>
      <c r="J12" s="47"/>
      <c r="K12" s="48"/>
      <c r="L12" s="52">
        <v>2</v>
      </c>
      <c r="M12" s="25" t="s">
        <v>43</v>
      </c>
      <c r="N12" s="53"/>
      <c r="O12" s="46">
        <f t="shared" si="2"/>
        <v>0</v>
      </c>
      <c r="Q12" s="24">
        <v>2</v>
      </c>
      <c r="R12" s="25" t="s">
        <v>43</v>
      </c>
      <c r="S12" s="53"/>
      <c r="T12" s="46">
        <f t="shared" si="3"/>
        <v>0</v>
      </c>
    </row>
    <row r="13" spans="1:20" s="10" customFormat="1" ht="12.75">
      <c r="A13" s="24">
        <v>3</v>
      </c>
      <c r="B13" s="45" t="s">
        <v>43</v>
      </c>
      <c r="C13" s="53">
        <v>14</v>
      </c>
      <c r="D13" s="46">
        <f t="shared" si="0"/>
        <v>196</v>
      </c>
      <c r="F13" s="24">
        <v>3</v>
      </c>
      <c r="G13" s="25" t="s">
        <v>82</v>
      </c>
      <c r="H13" s="53"/>
      <c r="I13" s="46">
        <f t="shared" si="1"/>
        <v>0</v>
      </c>
      <c r="J13" s="47"/>
      <c r="K13" s="48"/>
      <c r="L13" s="52">
        <v>3</v>
      </c>
      <c r="M13" s="25" t="s">
        <v>43</v>
      </c>
      <c r="N13" s="53"/>
      <c r="O13" s="46">
        <f t="shared" si="2"/>
        <v>0</v>
      </c>
      <c r="Q13" s="24">
        <v>3</v>
      </c>
      <c r="R13" s="25" t="s">
        <v>43</v>
      </c>
      <c r="S13" s="53"/>
      <c r="T13" s="46">
        <f t="shared" si="3"/>
        <v>0</v>
      </c>
    </row>
    <row r="14" spans="1:20" s="10" customFormat="1" ht="12.75">
      <c r="A14" s="24">
        <v>4</v>
      </c>
      <c r="B14" s="45" t="s">
        <v>43</v>
      </c>
      <c r="C14" s="53">
        <v>16</v>
      </c>
      <c r="D14" s="46">
        <f t="shared" si="0"/>
        <v>256</v>
      </c>
      <c r="F14" s="24">
        <v>4</v>
      </c>
      <c r="G14" s="25" t="s">
        <v>82</v>
      </c>
      <c r="H14" s="53"/>
      <c r="I14" s="46">
        <f t="shared" si="1"/>
        <v>0</v>
      </c>
      <c r="J14" s="47"/>
      <c r="K14" s="48"/>
      <c r="L14" s="52">
        <v>4</v>
      </c>
      <c r="M14" s="25" t="s">
        <v>43</v>
      </c>
      <c r="N14" s="53"/>
      <c r="O14" s="46">
        <f t="shared" si="2"/>
        <v>0</v>
      </c>
      <c r="Q14" s="24">
        <v>4</v>
      </c>
      <c r="R14" s="25" t="s">
        <v>43</v>
      </c>
      <c r="S14" s="53"/>
      <c r="T14" s="46">
        <f t="shared" si="3"/>
        <v>0</v>
      </c>
    </row>
    <row r="15" spans="1:20" s="10" customFormat="1" ht="12.75">
      <c r="A15" s="24">
        <v>5</v>
      </c>
      <c r="B15" s="45" t="s">
        <v>43</v>
      </c>
      <c r="C15" s="53">
        <v>16</v>
      </c>
      <c r="D15" s="46">
        <f t="shared" si="0"/>
        <v>256</v>
      </c>
      <c r="F15" s="24">
        <v>5</v>
      </c>
      <c r="G15" s="25" t="s">
        <v>82</v>
      </c>
      <c r="H15" s="53">
        <v>26</v>
      </c>
      <c r="I15" s="46">
        <f t="shared" si="1"/>
        <v>676</v>
      </c>
      <c r="J15" s="47"/>
      <c r="K15" s="48"/>
      <c r="L15" s="52">
        <v>5</v>
      </c>
      <c r="M15" s="25" t="s">
        <v>43</v>
      </c>
      <c r="N15" s="53"/>
      <c r="O15" s="46">
        <f t="shared" si="2"/>
        <v>0</v>
      </c>
      <c r="Q15" s="24">
        <v>5</v>
      </c>
      <c r="R15" s="25" t="s">
        <v>43</v>
      </c>
      <c r="S15" s="53"/>
      <c r="T15" s="46">
        <f t="shared" si="3"/>
        <v>0</v>
      </c>
    </row>
    <row r="16" spans="1:20" s="10" customFormat="1" ht="12.75">
      <c r="A16" s="24">
        <v>6</v>
      </c>
      <c r="B16" s="45" t="s">
        <v>43</v>
      </c>
      <c r="C16" s="53"/>
      <c r="D16" s="46">
        <f t="shared" si="0"/>
        <v>0</v>
      </c>
      <c r="F16" s="24">
        <v>6</v>
      </c>
      <c r="G16" s="25" t="s">
        <v>44</v>
      </c>
      <c r="H16" s="53">
        <v>24</v>
      </c>
      <c r="I16" s="46">
        <f t="shared" si="1"/>
        <v>576</v>
      </c>
      <c r="J16" s="47"/>
      <c r="K16" s="48"/>
      <c r="L16" s="52">
        <v>6</v>
      </c>
      <c r="M16" s="25" t="s">
        <v>43</v>
      </c>
      <c r="N16" s="53"/>
      <c r="O16" s="46">
        <f t="shared" si="2"/>
        <v>0</v>
      </c>
      <c r="Q16" s="24">
        <v>6</v>
      </c>
      <c r="R16" s="25" t="s">
        <v>43</v>
      </c>
      <c r="S16" s="53"/>
      <c r="T16" s="46">
        <f t="shared" si="3"/>
        <v>0</v>
      </c>
    </row>
    <row r="17" spans="1:20" s="10" customFormat="1" ht="12.75">
      <c r="A17" s="24">
        <v>7</v>
      </c>
      <c r="B17" s="45" t="s">
        <v>43</v>
      </c>
      <c r="C17" s="53"/>
      <c r="D17" s="46">
        <f t="shared" si="0"/>
        <v>0</v>
      </c>
      <c r="F17" s="24">
        <v>7</v>
      </c>
      <c r="G17" s="25" t="s">
        <v>44</v>
      </c>
      <c r="H17" s="53">
        <v>21</v>
      </c>
      <c r="I17" s="46">
        <f t="shared" si="1"/>
        <v>441</v>
      </c>
      <c r="J17" s="47"/>
      <c r="K17" s="48"/>
      <c r="L17" s="52">
        <v>7</v>
      </c>
      <c r="M17" s="25" t="s">
        <v>43</v>
      </c>
      <c r="N17" s="53"/>
      <c r="O17" s="46">
        <f t="shared" si="2"/>
        <v>0</v>
      </c>
      <c r="Q17" s="24">
        <v>7</v>
      </c>
      <c r="R17" s="25" t="s">
        <v>43</v>
      </c>
      <c r="S17" s="53"/>
      <c r="T17" s="46">
        <f t="shared" si="3"/>
        <v>0</v>
      </c>
    </row>
    <row r="18" spans="1:20" s="10" customFormat="1" ht="12.75">
      <c r="A18" s="24">
        <v>8</v>
      </c>
      <c r="B18" s="45" t="s">
        <v>43</v>
      </c>
      <c r="C18" s="53"/>
      <c r="D18" s="46">
        <f t="shared" si="0"/>
        <v>0</v>
      </c>
      <c r="F18" s="24">
        <v>8</v>
      </c>
      <c r="G18" s="25" t="s">
        <v>44</v>
      </c>
      <c r="H18" s="53">
        <v>17</v>
      </c>
      <c r="I18" s="46">
        <f t="shared" si="1"/>
        <v>289</v>
      </c>
      <c r="J18" s="47"/>
      <c r="K18" s="48"/>
      <c r="L18" s="52">
        <v>8</v>
      </c>
      <c r="M18" s="25" t="s">
        <v>43</v>
      </c>
      <c r="N18" s="53"/>
      <c r="O18" s="46">
        <f t="shared" si="2"/>
        <v>0</v>
      </c>
      <c r="Q18" s="24">
        <v>8</v>
      </c>
      <c r="R18" s="25" t="s">
        <v>43</v>
      </c>
      <c r="S18" s="53"/>
      <c r="T18" s="46">
        <f t="shared" si="3"/>
        <v>0</v>
      </c>
    </row>
    <row r="19" spans="1:20" s="10" customFormat="1" ht="12.75">
      <c r="A19" s="24">
        <v>9</v>
      </c>
      <c r="B19" s="45" t="s">
        <v>44</v>
      </c>
      <c r="C19" s="53"/>
      <c r="D19" s="46">
        <f t="shared" si="0"/>
        <v>0</v>
      </c>
      <c r="F19" s="24">
        <v>9</v>
      </c>
      <c r="G19" s="25" t="s">
        <v>44</v>
      </c>
      <c r="H19" s="53">
        <v>23</v>
      </c>
      <c r="I19" s="46">
        <f t="shared" si="1"/>
        <v>529</v>
      </c>
      <c r="J19" s="47"/>
      <c r="K19" s="48"/>
      <c r="L19" s="52">
        <v>9</v>
      </c>
      <c r="M19" s="25" t="s">
        <v>43</v>
      </c>
      <c r="N19" s="53"/>
      <c r="O19" s="46">
        <f t="shared" si="2"/>
        <v>0</v>
      </c>
      <c r="Q19" s="24">
        <v>9</v>
      </c>
      <c r="R19" s="25" t="s">
        <v>43</v>
      </c>
      <c r="S19" s="53"/>
      <c r="T19" s="46">
        <f t="shared" si="3"/>
        <v>0</v>
      </c>
    </row>
    <row r="20" spans="1:20" s="10" customFormat="1" ht="12.75">
      <c r="A20" s="24">
        <v>10</v>
      </c>
      <c r="B20" s="45" t="s">
        <v>44</v>
      </c>
      <c r="C20" s="53"/>
      <c r="D20" s="46">
        <f t="shared" si="0"/>
        <v>0</v>
      </c>
      <c r="F20" s="24">
        <v>10</v>
      </c>
      <c r="G20" s="25" t="s">
        <v>44</v>
      </c>
      <c r="H20" s="53">
        <v>24</v>
      </c>
      <c r="I20" s="46">
        <f t="shared" si="1"/>
        <v>576</v>
      </c>
      <c r="J20" s="47"/>
      <c r="K20" s="48"/>
      <c r="L20" s="52">
        <v>10</v>
      </c>
      <c r="M20" s="25" t="s">
        <v>43</v>
      </c>
      <c r="N20" s="53"/>
      <c r="O20" s="46">
        <f t="shared" si="2"/>
        <v>0</v>
      </c>
      <c r="Q20" s="24">
        <v>10</v>
      </c>
      <c r="R20" s="25" t="s">
        <v>43</v>
      </c>
      <c r="S20" s="53"/>
      <c r="T20" s="46">
        <f t="shared" si="3"/>
        <v>0</v>
      </c>
    </row>
    <row r="21" spans="1:20" s="10" customFormat="1" ht="12.75">
      <c r="A21" s="24">
        <v>11</v>
      </c>
      <c r="B21" s="25" t="s">
        <v>44</v>
      </c>
      <c r="C21" s="53"/>
      <c r="D21" s="46">
        <f t="shared" si="0"/>
        <v>0</v>
      </c>
      <c r="F21" s="24">
        <v>11</v>
      </c>
      <c r="G21" s="25" t="s">
        <v>44</v>
      </c>
      <c r="H21" s="53">
        <v>15</v>
      </c>
      <c r="I21" s="46">
        <f t="shared" si="1"/>
        <v>225</v>
      </c>
      <c r="J21" s="47"/>
      <c r="K21" s="48"/>
      <c r="L21" s="52">
        <v>11</v>
      </c>
      <c r="M21" s="25" t="s">
        <v>43</v>
      </c>
      <c r="N21" s="53"/>
      <c r="O21" s="46">
        <f t="shared" si="2"/>
        <v>0</v>
      </c>
      <c r="Q21" s="24">
        <v>11</v>
      </c>
      <c r="R21" s="25" t="s">
        <v>44</v>
      </c>
      <c r="S21" s="53"/>
      <c r="T21" s="46">
        <f t="shared" si="3"/>
        <v>0</v>
      </c>
    </row>
    <row r="22" spans="1:20" s="10" customFormat="1" ht="12.75">
      <c r="A22" s="24">
        <v>12</v>
      </c>
      <c r="B22" s="25" t="s">
        <v>44</v>
      </c>
      <c r="C22" s="53"/>
      <c r="D22" s="46">
        <f t="shared" si="0"/>
        <v>0</v>
      </c>
      <c r="F22" s="24">
        <v>12</v>
      </c>
      <c r="G22" s="25" t="s">
        <v>44</v>
      </c>
      <c r="H22" s="53">
        <v>14</v>
      </c>
      <c r="I22" s="46">
        <f t="shared" si="1"/>
        <v>196</v>
      </c>
      <c r="J22" s="47"/>
      <c r="K22" s="48"/>
      <c r="L22" s="52">
        <v>12</v>
      </c>
      <c r="M22" s="25" t="s">
        <v>43</v>
      </c>
      <c r="N22" s="53"/>
      <c r="O22" s="46">
        <f t="shared" si="2"/>
        <v>0</v>
      </c>
      <c r="Q22" s="24">
        <v>12</v>
      </c>
      <c r="R22" s="25" t="s">
        <v>44</v>
      </c>
      <c r="S22" s="53"/>
      <c r="T22" s="46">
        <f t="shared" si="3"/>
        <v>0</v>
      </c>
    </row>
    <row r="23" spans="1:20" s="10" customFormat="1" ht="12.75">
      <c r="A23" s="24">
        <v>13</v>
      </c>
      <c r="B23" s="25" t="s">
        <v>44</v>
      </c>
      <c r="C23" s="53"/>
      <c r="D23" s="46">
        <f t="shared" si="0"/>
        <v>0</v>
      </c>
      <c r="F23" s="24">
        <v>13</v>
      </c>
      <c r="G23" s="25" t="s">
        <v>44</v>
      </c>
      <c r="H23" s="53">
        <v>15</v>
      </c>
      <c r="I23" s="46">
        <f t="shared" si="1"/>
        <v>225</v>
      </c>
      <c r="J23" s="47"/>
      <c r="K23" s="48"/>
      <c r="L23" s="52">
        <v>13</v>
      </c>
      <c r="M23" s="25" t="s">
        <v>44</v>
      </c>
      <c r="N23" s="53"/>
      <c r="O23" s="46">
        <f t="shared" si="2"/>
        <v>0</v>
      </c>
      <c r="Q23" s="24">
        <v>13</v>
      </c>
      <c r="R23" s="25" t="s">
        <v>44</v>
      </c>
      <c r="S23" s="53"/>
      <c r="T23" s="46">
        <f t="shared" si="3"/>
        <v>0</v>
      </c>
    </row>
    <row r="24" spans="1:20" s="10" customFormat="1" ht="12.75">
      <c r="A24" s="24">
        <v>14</v>
      </c>
      <c r="B24" s="25" t="s">
        <v>44</v>
      </c>
      <c r="C24" s="53"/>
      <c r="D24" s="46">
        <f t="shared" si="0"/>
        <v>0</v>
      </c>
      <c r="F24" s="24">
        <v>14</v>
      </c>
      <c r="G24" s="25" t="s">
        <v>44</v>
      </c>
      <c r="H24" s="53">
        <v>32</v>
      </c>
      <c r="I24" s="46">
        <f t="shared" si="1"/>
        <v>1024</v>
      </c>
      <c r="J24" s="47"/>
      <c r="K24" s="48"/>
      <c r="L24" s="52">
        <v>14</v>
      </c>
      <c r="M24" s="25" t="s">
        <v>44</v>
      </c>
      <c r="N24" s="53"/>
      <c r="O24" s="46">
        <f t="shared" si="2"/>
        <v>0</v>
      </c>
      <c r="Q24" s="24">
        <v>14</v>
      </c>
      <c r="R24" s="25" t="s">
        <v>44</v>
      </c>
      <c r="S24" s="53"/>
      <c r="T24" s="46">
        <f t="shared" si="3"/>
        <v>0</v>
      </c>
    </row>
    <row r="25" spans="1:20" s="10" customFormat="1" ht="12.75">
      <c r="A25" s="24">
        <v>15</v>
      </c>
      <c r="B25" s="25" t="s">
        <v>44</v>
      </c>
      <c r="C25" s="53"/>
      <c r="D25" s="46">
        <f t="shared" si="0"/>
        <v>0</v>
      </c>
      <c r="F25" s="24">
        <v>15</v>
      </c>
      <c r="G25" s="25" t="s">
        <v>44</v>
      </c>
      <c r="H25" s="53">
        <v>32</v>
      </c>
      <c r="I25" s="46">
        <f t="shared" si="1"/>
        <v>1024</v>
      </c>
      <c r="J25" s="47"/>
      <c r="K25" s="48"/>
      <c r="L25" s="52">
        <v>15</v>
      </c>
      <c r="M25" s="25" t="s">
        <v>44</v>
      </c>
      <c r="N25" s="53"/>
      <c r="O25" s="46">
        <f t="shared" si="2"/>
        <v>0</v>
      </c>
      <c r="Q25" s="24">
        <v>15</v>
      </c>
      <c r="R25" s="25" t="s">
        <v>44</v>
      </c>
      <c r="S25" s="53"/>
      <c r="T25" s="46">
        <f t="shared" si="3"/>
        <v>0</v>
      </c>
    </row>
    <row r="26" spans="1:20" s="10" customFormat="1" ht="12.75">
      <c r="A26" s="24">
        <v>16</v>
      </c>
      <c r="B26" s="25" t="s">
        <v>44</v>
      </c>
      <c r="C26" s="53"/>
      <c r="D26" s="46">
        <f t="shared" si="0"/>
        <v>0</v>
      </c>
      <c r="F26" s="24">
        <v>16</v>
      </c>
      <c r="G26" s="25" t="s">
        <v>44</v>
      </c>
      <c r="H26" s="53">
        <v>14</v>
      </c>
      <c r="I26" s="46">
        <f t="shared" si="1"/>
        <v>196</v>
      </c>
      <c r="J26" s="47"/>
      <c r="K26" s="48"/>
      <c r="L26" s="52">
        <v>16</v>
      </c>
      <c r="M26" s="25" t="s">
        <v>44</v>
      </c>
      <c r="N26" s="53"/>
      <c r="O26" s="46">
        <f t="shared" si="2"/>
        <v>0</v>
      </c>
      <c r="Q26" s="24">
        <v>16</v>
      </c>
      <c r="R26" s="25" t="s">
        <v>44</v>
      </c>
      <c r="S26" s="53"/>
      <c r="T26" s="46">
        <f t="shared" si="3"/>
        <v>0</v>
      </c>
    </row>
    <row r="27" spans="1:20" s="10" customFormat="1" ht="12.75">
      <c r="A27" s="24">
        <v>17</v>
      </c>
      <c r="B27" s="25" t="s">
        <v>44</v>
      </c>
      <c r="C27" s="53"/>
      <c r="D27" s="46">
        <f t="shared" si="0"/>
        <v>0</v>
      </c>
      <c r="F27" s="24">
        <v>17</v>
      </c>
      <c r="G27" s="25" t="s">
        <v>44</v>
      </c>
      <c r="H27" s="53">
        <v>13</v>
      </c>
      <c r="I27" s="46">
        <f t="shared" si="1"/>
        <v>169</v>
      </c>
      <c r="J27" s="47"/>
      <c r="K27" s="48"/>
      <c r="L27" s="52">
        <v>17</v>
      </c>
      <c r="M27" s="25" t="s">
        <v>44</v>
      </c>
      <c r="N27" s="53"/>
      <c r="O27" s="46">
        <f t="shared" si="2"/>
        <v>0</v>
      </c>
      <c r="Q27" s="24">
        <v>17</v>
      </c>
      <c r="R27" s="25" t="s">
        <v>44</v>
      </c>
      <c r="S27" s="53"/>
      <c r="T27" s="46">
        <f t="shared" si="3"/>
        <v>0</v>
      </c>
    </row>
    <row r="28" spans="1:20" s="10" customFormat="1" ht="12.75">
      <c r="A28" s="24">
        <v>18</v>
      </c>
      <c r="B28" s="25" t="s">
        <v>44</v>
      </c>
      <c r="C28" s="53"/>
      <c r="D28" s="46">
        <f t="shared" si="0"/>
        <v>0</v>
      </c>
      <c r="F28" s="24">
        <v>18</v>
      </c>
      <c r="G28" s="25" t="s">
        <v>44</v>
      </c>
      <c r="H28" s="53">
        <v>13</v>
      </c>
      <c r="I28" s="46">
        <f t="shared" si="1"/>
        <v>169</v>
      </c>
      <c r="J28" s="47"/>
      <c r="K28" s="48"/>
      <c r="L28" s="52">
        <v>18</v>
      </c>
      <c r="M28" s="25" t="s">
        <v>44</v>
      </c>
      <c r="N28" s="53"/>
      <c r="O28" s="46">
        <f t="shared" si="2"/>
        <v>0</v>
      </c>
      <c r="Q28" s="24">
        <v>18</v>
      </c>
      <c r="R28" s="25" t="s">
        <v>44</v>
      </c>
      <c r="S28" s="53"/>
      <c r="T28" s="46">
        <f t="shared" si="3"/>
        <v>0</v>
      </c>
    </row>
    <row r="29" spans="1:20" s="10" customFormat="1" ht="12.75">
      <c r="A29" s="24">
        <v>19</v>
      </c>
      <c r="B29" s="25" t="s">
        <v>44</v>
      </c>
      <c r="C29" s="53"/>
      <c r="D29" s="46">
        <f t="shared" si="0"/>
        <v>0</v>
      </c>
      <c r="F29" s="24">
        <v>19</v>
      </c>
      <c r="G29" s="25" t="s">
        <v>44</v>
      </c>
      <c r="H29" s="53">
        <v>16</v>
      </c>
      <c r="I29" s="46">
        <f t="shared" si="1"/>
        <v>256</v>
      </c>
      <c r="J29" s="47"/>
      <c r="K29" s="48"/>
      <c r="L29" s="52">
        <v>19</v>
      </c>
      <c r="M29" s="25" t="s">
        <v>44</v>
      </c>
      <c r="N29" s="53"/>
      <c r="O29" s="46">
        <f t="shared" si="2"/>
        <v>0</v>
      </c>
      <c r="Q29" s="24">
        <v>19</v>
      </c>
      <c r="R29" s="25" t="s">
        <v>44</v>
      </c>
      <c r="S29" s="53"/>
      <c r="T29" s="46">
        <f t="shared" si="3"/>
        <v>0</v>
      </c>
    </row>
    <row r="30" spans="1:20" s="10" customFormat="1" ht="15" customHeight="1">
      <c r="A30" s="24">
        <v>20</v>
      </c>
      <c r="B30" s="54" t="s">
        <v>44</v>
      </c>
      <c r="C30" s="55"/>
      <c r="D30" s="46">
        <f t="shared" si="0"/>
        <v>0</v>
      </c>
      <c r="F30" s="24">
        <v>20</v>
      </c>
      <c r="G30" s="54" t="s">
        <v>44</v>
      </c>
      <c r="H30" s="55">
        <v>12</v>
      </c>
      <c r="I30" s="46">
        <f t="shared" si="1"/>
        <v>144</v>
      </c>
      <c r="J30" s="47"/>
      <c r="K30" s="48"/>
      <c r="L30" s="52">
        <v>20</v>
      </c>
      <c r="M30" s="54" t="s">
        <v>44</v>
      </c>
      <c r="N30" s="55"/>
      <c r="O30" s="46">
        <f t="shared" si="2"/>
        <v>0</v>
      </c>
      <c r="Q30" s="24">
        <v>20</v>
      </c>
      <c r="R30" s="54" t="s">
        <v>44</v>
      </c>
      <c r="S30" s="55"/>
      <c r="T30" s="46">
        <f t="shared" si="3"/>
        <v>0</v>
      </c>
    </row>
    <row r="31" spans="1:20" s="10" customFormat="1" ht="12.75">
      <c r="A31" s="24">
        <v>21</v>
      </c>
      <c r="B31" s="54"/>
      <c r="C31" s="55"/>
      <c r="D31" s="46"/>
      <c r="F31" s="24">
        <v>21</v>
      </c>
      <c r="G31" s="54"/>
      <c r="H31" s="55"/>
      <c r="I31" s="46"/>
      <c r="J31" s="47"/>
      <c r="K31" s="48"/>
      <c r="L31" s="52">
        <v>21</v>
      </c>
      <c r="M31" s="54"/>
      <c r="N31" s="55"/>
      <c r="O31" s="46"/>
      <c r="Q31" s="24">
        <v>21</v>
      </c>
      <c r="R31" s="54"/>
      <c r="S31" s="55"/>
      <c r="T31" s="46"/>
    </row>
    <row r="32" spans="1:20" s="10" customFormat="1" ht="12.75">
      <c r="A32" s="24">
        <v>22</v>
      </c>
      <c r="B32" s="54"/>
      <c r="C32" s="55"/>
      <c r="D32" s="46"/>
      <c r="F32" s="24">
        <v>22</v>
      </c>
      <c r="G32" s="54"/>
      <c r="H32" s="55"/>
      <c r="I32" s="46"/>
      <c r="J32" s="47"/>
      <c r="K32" s="48"/>
      <c r="L32" s="52">
        <v>22</v>
      </c>
      <c r="M32" s="54"/>
      <c r="N32" s="55"/>
      <c r="O32" s="46"/>
      <c r="Q32" s="24">
        <v>22</v>
      </c>
      <c r="R32" s="54"/>
      <c r="S32" s="55"/>
      <c r="T32" s="46"/>
    </row>
    <row r="33" spans="1:20" s="10" customFormat="1" ht="12.75">
      <c r="A33" s="24">
        <v>23</v>
      </c>
      <c r="B33" s="54"/>
      <c r="C33" s="55"/>
      <c r="D33" s="46"/>
      <c r="F33" s="24">
        <v>23</v>
      </c>
      <c r="G33" s="54"/>
      <c r="H33" s="55"/>
      <c r="I33" s="46"/>
      <c r="J33" s="47"/>
      <c r="K33" s="48"/>
      <c r="L33" s="52">
        <v>23</v>
      </c>
      <c r="M33" s="54"/>
      <c r="N33" s="55"/>
      <c r="O33" s="46"/>
      <c r="Q33" s="24">
        <v>23</v>
      </c>
      <c r="R33" s="54"/>
      <c r="S33" s="55"/>
      <c r="T33" s="46"/>
    </row>
    <row r="34" spans="1:20" s="10" customFormat="1" ht="12.75">
      <c r="A34" s="24">
        <v>24</v>
      </c>
      <c r="B34" s="54"/>
      <c r="C34" s="55"/>
      <c r="D34" s="46"/>
      <c r="F34" s="24">
        <v>24</v>
      </c>
      <c r="G34" s="54"/>
      <c r="H34" s="55"/>
      <c r="I34" s="46"/>
      <c r="J34" s="47"/>
      <c r="K34" s="48"/>
      <c r="L34" s="52">
        <v>24</v>
      </c>
      <c r="M34" s="54"/>
      <c r="N34" s="55"/>
      <c r="O34" s="46"/>
      <c r="Q34" s="24">
        <v>24</v>
      </c>
      <c r="R34" s="54"/>
      <c r="S34" s="55"/>
      <c r="T34" s="46"/>
    </row>
    <row r="35" spans="1:20" s="10" customFormat="1" ht="12.75">
      <c r="A35" s="27">
        <v>25</v>
      </c>
      <c r="B35" s="26"/>
      <c r="C35" s="56"/>
      <c r="D35" s="46"/>
      <c r="F35" s="27">
        <v>25</v>
      </c>
      <c r="G35" s="26"/>
      <c r="H35" s="56"/>
      <c r="I35" s="46"/>
      <c r="J35" s="47"/>
      <c r="K35" s="48"/>
      <c r="L35" s="57">
        <v>25</v>
      </c>
      <c r="M35" s="26"/>
      <c r="N35" s="56"/>
      <c r="O35" s="46"/>
      <c r="Q35" s="27">
        <v>25</v>
      </c>
      <c r="R35" s="26"/>
      <c r="S35" s="56"/>
      <c r="T35" s="46"/>
    </row>
    <row r="36" spans="1:20" s="62" customFormat="1" ht="15">
      <c r="A36" s="58"/>
      <c r="B36" s="59"/>
      <c r="C36" s="60"/>
      <c r="D36" s="61">
        <f>SUM(D11:D35)</f>
        <v>3929</v>
      </c>
      <c r="F36" s="58"/>
      <c r="G36" s="59"/>
      <c r="H36" s="60"/>
      <c r="I36" s="61">
        <f>SUM(I11:I35)</f>
        <v>12131</v>
      </c>
      <c r="J36" s="63"/>
      <c r="K36" s="64"/>
      <c r="L36" s="58"/>
      <c r="M36" s="59"/>
      <c r="N36" s="60"/>
      <c r="O36" s="61">
        <f>SUM(O11:O35)</f>
        <v>0</v>
      </c>
      <c r="Q36" s="58"/>
      <c r="R36" s="59"/>
      <c r="S36" s="60"/>
      <c r="T36" s="61">
        <f>SUM(T11:T35)</f>
        <v>0</v>
      </c>
    </row>
    <row r="37" spans="1:20" s="62" customFormat="1" ht="15">
      <c r="A37" s="65" t="s">
        <v>45</v>
      </c>
      <c r="B37" s="66"/>
      <c r="C37" s="59"/>
      <c r="D37" s="59"/>
      <c r="F37" s="65" t="s">
        <v>49</v>
      </c>
      <c r="G37" s="66"/>
      <c r="H37" s="59"/>
      <c r="I37" s="59"/>
      <c r="J37" s="59"/>
      <c r="L37" s="65"/>
      <c r="M37" s="66"/>
      <c r="N37" s="59"/>
      <c r="O37" s="59"/>
      <c r="Q37" s="65"/>
      <c r="R37" s="66"/>
      <c r="S37" s="59"/>
      <c r="T37" s="59"/>
    </row>
    <row r="38" spans="1:17" ht="12.75">
      <c r="A38" t="s">
        <v>46</v>
      </c>
      <c r="F38" t="s">
        <v>46</v>
      </c>
      <c r="L38" t="s">
        <v>46</v>
      </c>
      <c r="Q38" t="s">
        <v>46</v>
      </c>
    </row>
  </sheetData>
  <sheetProtection selectLockedCells="1" selectUnlockedCells="1"/>
  <mergeCells count="13">
    <mergeCell ref="S8:T8"/>
    <mergeCell ref="R9:R10"/>
    <mergeCell ref="A9:A10"/>
    <mergeCell ref="B9:B10"/>
    <mergeCell ref="F9:F10"/>
    <mergeCell ref="G9:G10"/>
    <mergeCell ref="F2:I2"/>
    <mergeCell ref="Q9:Q10"/>
    <mergeCell ref="C8:D8"/>
    <mergeCell ref="H8:I8"/>
    <mergeCell ref="N8:O8"/>
    <mergeCell ref="M9:M10"/>
    <mergeCell ref="L9:L10"/>
  </mergeCells>
  <printOptions/>
  <pageMargins left="0.7479166666666667" right="0.7479166666666667" top="0.7201388888888889" bottom="0.529861111111111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4">
      <selection activeCell="C32" sqref="C32"/>
    </sheetView>
  </sheetViews>
  <sheetFormatPr defaultColWidth="9.140625" defaultRowHeight="12.75"/>
  <cols>
    <col min="1" max="2" width="9.7109375" style="0" customWidth="1"/>
    <col min="3" max="3" width="6.7109375" style="0" customWidth="1"/>
    <col min="4" max="4" width="7.28125" style="0" customWidth="1"/>
    <col min="5" max="5" width="3.8515625" style="0" customWidth="1"/>
    <col min="6" max="6" width="9.7109375" style="0" customWidth="1"/>
    <col min="7" max="7" width="10.00390625" style="0" customWidth="1"/>
    <col min="8" max="8" width="7.00390625" style="0" customWidth="1"/>
    <col min="9" max="9" width="7.8515625" style="0" customWidth="1"/>
    <col min="10" max="10" width="3.8515625" style="0" customWidth="1"/>
    <col min="11" max="11" width="4.003906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8" t="s">
        <v>31</v>
      </c>
      <c r="I1" s="28"/>
      <c r="J1" s="28"/>
    </row>
    <row r="2" spans="6:10" ht="12.75">
      <c r="F2" s="180" t="s">
        <v>32</v>
      </c>
      <c r="G2" s="180"/>
      <c r="H2" s="180"/>
      <c r="I2" s="180"/>
      <c r="J2" s="5"/>
    </row>
    <row r="3" spans="1:20" ht="12.75">
      <c r="A3" s="7"/>
      <c r="B3" s="29" t="s">
        <v>33</v>
      </c>
      <c r="C3" s="7"/>
      <c r="D3" s="7"/>
      <c r="F3" s="7"/>
      <c r="G3" s="7"/>
      <c r="H3" s="7"/>
      <c r="I3" s="7"/>
      <c r="J3" s="7"/>
      <c r="L3" s="7"/>
      <c r="M3" s="29" t="s">
        <v>34</v>
      </c>
      <c r="N3" s="7"/>
      <c r="O3" s="7"/>
      <c r="Q3" s="7"/>
      <c r="R3" s="7"/>
      <c r="S3" s="7"/>
      <c r="T3" s="7"/>
    </row>
    <row r="4" spans="1:20" s="32" customFormat="1" ht="9.75">
      <c r="A4" s="30" t="s">
        <v>108</v>
      </c>
      <c r="B4" s="31"/>
      <c r="C4" s="31"/>
      <c r="D4" s="31"/>
      <c r="F4" s="30"/>
      <c r="G4" s="31"/>
      <c r="H4" s="31"/>
      <c r="I4" s="31"/>
      <c r="J4" s="31"/>
      <c r="L4" s="30" t="s">
        <v>111</v>
      </c>
      <c r="M4" s="31"/>
      <c r="N4" s="31"/>
      <c r="O4" s="31"/>
      <c r="Q4" s="30"/>
      <c r="R4" s="31"/>
      <c r="S4" s="31"/>
      <c r="T4" s="31"/>
    </row>
    <row r="5" spans="1:20" s="32" customFormat="1" ht="9.75">
      <c r="A5" s="30" t="s">
        <v>109</v>
      </c>
      <c r="B5" s="31"/>
      <c r="C5" s="31"/>
      <c r="D5" s="31"/>
      <c r="F5" s="30"/>
      <c r="G5" s="31"/>
      <c r="H5" s="31"/>
      <c r="I5" s="31"/>
      <c r="J5" s="31"/>
      <c r="L5" s="30" t="s">
        <v>110</v>
      </c>
      <c r="M5" s="31"/>
      <c r="N5" s="31"/>
      <c r="O5" s="31"/>
      <c r="Q5" s="30"/>
      <c r="R5" s="31"/>
      <c r="S5" s="31"/>
      <c r="T5" s="31"/>
    </row>
    <row r="6" spans="1:18" s="32" customFormat="1" ht="15" customHeight="1">
      <c r="A6" s="32" t="s">
        <v>35</v>
      </c>
      <c r="B6" s="33" t="str">
        <f>II_posms!$B$12</f>
        <v>Nice</v>
      </c>
      <c r="G6" s="34"/>
      <c r="L6" s="32" t="s">
        <v>35</v>
      </c>
      <c r="M6" s="33" t="str">
        <f>B6</f>
        <v>Nice</v>
      </c>
      <c r="R6" s="34"/>
    </row>
    <row r="7" spans="1:20" s="32" customFormat="1" ht="22.5" customHeight="1">
      <c r="A7" s="32" t="s">
        <v>36</v>
      </c>
      <c r="B7" s="35" t="str">
        <f>II_posms!$C$11</f>
        <v> Normunds Vingris - Aigars Gredzens</v>
      </c>
      <c r="C7" s="31"/>
      <c r="D7" s="31"/>
      <c r="F7" s="32" t="s">
        <v>37</v>
      </c>
      <c r="G7" s="35" t="str">
        <f>II_posms!$C$12</f>
        <v>Andrians Jerohins- Silvija Strode</v>
      </c>
      <c r="H7" s="31"/>
      <c r="I7" s="31"/>
      <c r="J7" s="31"/>
      <c r="L7" s="32" t="s">
        <v>36</v>
      </c>
      <c r="M7" s="35" t="str">
        <f>B7</f>
        <v> Normunds Vingris - Aigars Gredzens</v>
      </c>
      <c r="N7" s="31"/>
      <c r="O7" s="31"/>
      <c r="Q7" s="32" t="s">
        <v>37</v>
      </c>
      <c r="R7" s="35" t="str">
        <f>G7</f>
        <v>Andrians Jerohins- Silvija Strode</v>
      </c>
      <c r="S7" s="31"/>
      <c r="T7" s="31"/>
    </row>
    <row r="8" spans="2:20" ht="12.75">
      <c r="B8" s="9"/>
      <c r="C8" s="182"/>
      <c r="D8" s="182"/>
      <c r="G8" s="9"/>
      <c r="H8" s="182"/>
      <c r="I8" s="182"/>
      <c r="J8" s="4"/>
      <c r="M8" s="9"/>
      <c r="N8" s="182"/>
      <c r="O8" s="182"/>
      <c r="R8" s="9"/>
      <c r="S8" s="182"/>
      <c r="T8" s="182"/>
    </row>
    <row r="9" spans="1:20" ht="12.75">
      <c r="A9" s="181" t="s">
        <v>38</v>
      </c>
      <c r="B9" s="183" t="s">
        <v>39</v>
      </c>
      <c r="C9" s="36" t="s">
        <v>40</v>
      </c>
      <c r="D9" s="37" t="s">
        <v>4</v>
      </c>
      <c r="F9" s="181" t="s">
        <v>38</v>
      </c>
      <c r="G9" s="183" t="s">
        <v>39</v>
      </c>
      <c r="H9" s="36" t="s">
        <v>40</v>
      </c>
      <c r="I9" s="37" t="s">
        <v>4</v>
      </c>
      <c r="J9" s="38"/>
      <c r="K9" s="39"/>
      <c r="L9" s="184" t="s">
        <v>38</v>
      </c>
      <c r="M9" s="183" t="s">
        <v>39</v>
      </c>
      <c r="N9" s="36" t="s">
        <v>40</v>
      </c>
      <c r="O9" s="37" t="s">
        <v>4</v>
      </c>
      <c r="Q9" s="181" t="s">
        <v>38</v>
      </c>
      <c r="R9" s="183" t="s">
        <v>39</v>
      </c>
      <c r="S9" s="36" t="s">
        <v>40</v>
      </c>
      <c r="T9" s="37" t="s">
        <v>4</v>
      </c>
    </row>
    <row r="10" spans="1:21" ht="15">
      <c r="A10" s="181"/>
      <c r="B10" s="183"/>
      <c r="C10" s="40" t="s">
        <v>41</v>
      </c>
      <c r="D10" s="41" t="s">
        <v>42</v>
      </c>
      <c r="F10" s="181"/>
      <c r="G10" s="183"/>
      <c r="H10" s="40" t="s">
        <v>41</v>
      </c>
      <c r="I10" s="41" t="s">
        <v>42</v>
      </c>
      <c r="J10" s="38"/>
      <c r="K10" s="42"/>
      <c r="L10" s="184"/>
      <c r="M10" s="183"/>
      <c r="N10" s="40" t="s">
        <v>41</v>
      </c>
      <c r="O10" s="41" t="s">
        <v>42</v>
      </c>
      <c r="Q10" s="181"/>
      <c r="R10" s="183"/>
      <c r="S10" s="40" t="s">
        <v>41</v>
      </c>
      <c r="T10" s="41" t="s">
        <v>42</v>
      </c>
      <c r="U10" s="43"/>
    </row>
    <row r="11" spans="1:20" s="10" customFormat="1" ht="12.75">
      <c r="A11" s="44">
        <v>1</v>
      </c>
      <c r="B11" s="45" t="s">
        <v>43</v>
      </c>
      <c r="C11"/>
      <c r="D11" s="46">
        <f aca="true" t="shared" si="0" ref="D11:D30">C11*C11</f>
        <v>0</v>
      </c>
      <c r="F11" s="44">
        <v>1</v>
      </c>
      <c r="G11" s="45" t="s">
        <v>43</v>
      </c>
      <c r="H11">
        <v>53</v>
      </c>
      <c r="I11" s="46">
        <f aca="true" t="shared" si="1" ref="I11:I30">H11*H11</f>
        <v>2809</v>
      </c>
      <c r="J11" s="47"/>
      <c r="K11" s="48"/>
      <c r="L11" s="49">
        <v>1</v>
      </c>
      <c r="M11" s="45" t="s">
        <v>43</v>
      </c>
      <c r="N11" s="50"/>
      <c r="O11" s="46">
        <f aca="true" t="shared" si="2" ref="O11:O30">N11*N11</f>
        <v>0</v>
      </c>
      <c r="Q11" s="44">
        <v>1</v>
      </c>
      <c r="R11" s="45" t="s">
        <v>43</v>
      </c>
      <c r="S11" s="50"/>
      <c r="T11" s="46">
        <f aca="true" t="shared" si="3" ref="T11:T30">S11*S11</f>
        <v>0</v>
      </c>
    </row>
    <row r="12" spans="1:20" s="10" customFormat="1" ht="12.75">
      <c r="A12" s="24">
        <v>2</v>
      </c>
      <c r="B12" s="45" t="s">
        <v>43</v>
      </c>
      <c r="C12" s="53"/>
      <c r="D12" s="46">
        <f t="shared" si="0"/>
        <v>0</v>
      </c>
      <c r="F12" s="24">
        <v>2</v>
      </c>
      <c r="G12" s="45" t="s">
        <v>43</v>
      </c>
      <c r="H12" s="53">
        <v>13</v>
      </c>
      <c r="I12" s="46">
        <f t="shared" si="1"/>
        <v>169</v>
      </c>
      <c r="J12" s="47"/>
      <c r="K12" s="48"/>
      <c r="L12" s="52">
        <v>2</v>
      </c>
      <c r="M12" s="45" t="s">
        <v>43</v>
      </c>
      <c r="N12" s="53"/>
      <c r="O12" s="46">
        <f t="shared" si="2"/>
        <v>0</v>
      </c>
      <c r="Q12" s="24">
        <v>2</v>
      </c>
      <c r="R12" s="45" t="s">
        <v>43</v>
      </c>
      <c r="S12" s="53"/>
      <c r="T12" s="46">
        <f t="shared" si="3"/>
        <v>0</v>
      </c>
    </row>
    <row r="13" spans="1:20" s="10" customFormat="1" ht="12.75">
      <c r="A13" s="24">
        <v>3</v>
      </c>
      <c r="B13" s="45" t="s">
        <v>43</v>
      </c>
      <c r="C13" s="53"/>
      <c r="D13" s="46">
        <f t="shared" si="0"/>
        <v>0</v>
      </c>
      <c r="F13" s="24">
        <v>3</v>
      </c>
      <c r="G13" s="45" t="s">
        <v>43</v>
      </c>
      <c r="H13" s="53">
        <v>14</v>
      </c>
      <c r="I13" s="46">
        <f t="shared" si="1"/>
        <v>196</v>
      </c>
      <c r="J13" s="47"/>
      <c r="K13" s="48"/>
      <c r="L13" s="52">
        <v>3</v>
      </c>
      <c r="M13" s="45" t="s">
        <v>43</v>
      </c>
      <c r="N13" s="53"/>
      <c r="O13" s="46">
        <f t="shared" si="2"/>
        <v>0</v>
      </c>
      <c r="Q13" s="24">
        <v>3</v>
      </c>
      <c r="R13" s="45" t="s">
        <v>43</v>
      </c>
      <c r="S13" s="53"/>
      <c r="T13" s="46">
        <f t="shared" si="3"/>
        <v>0</v>
      </c>
    </row>
    <row r="14" spans="1:20" s="10" customFormat="1" ht="12.75">
      <c r="A14" s="24">
        <v>4</v>
      </c>
      <c r="B14" s="45" t="s">
        <v>43</v>
      </c>
      <c r="C14" s="53"/>
      <c r="D14" s="46">
        <f t="shared" si="0"/>
        <v>0</v>
      </c>
      <c r="F14" s="24">
        <v>4</v>
      </c>
      <c r="G14" s="45" t="s">
        <v>43</v>
      </c>
      <c r="H14" s="53">
        <v>18</v>
      </c>
      <c r="I14" s="46">
        <f t="shared" si="1"/>
        <v>324</v>
      </c>
      <c r="J14" s="47"/>
      <c r="K14" s="48"/>
      <c r="L14" s="52">
        <v>4</v>
      </c>
      <c r="M14" s="45" t="s">
        <v>43</v>
      </c>
      <c r="N14" s="53"/>
      <c r="O14" s="46">
        <f t="shared" si="2"/>
        <v>0</v>
      </c>
      <c r="Q14" s="24">
        <v>4</v>
      </c>
      <c r="R14" s="45" t="s">
        <v>43</v>
      </c>
      <c r="S14" s="53"/>
      <c r="T14" s="46">
        <f t="shared" si="3"/>
        <v>0</v>
      </c>
    </row>
    <row r="15" spans="1:20" s="10" customFormat="1" ht="12.75">
      <c r="A15" s="24">
        <v>5</v>
      </c>
      <c r="B15" s="45" t="s">
        <v>43</v>
      </c>
      <c r="C15" s="53"/>
      <c r="D15" s="46">
        <f t="shared" si="0"/>
        <v>0</v>
      </c>
      <c r="F15" s="24">
        <v>5</v>
      </c>
      <c r="G15" s="45" t="s">
        <v>44</v>
      </c>
      <c r="H15" s="53">
        <v>12</v>
      </c>
      <c r="I15" s="46">
        <f t="shared" si="1"/>
        <v>144</v>
      </c>
      <c r="J15" s="47"/>
      <c r="K15" s="48"/>
      <c r="L15" s="52">
        <v>5</v>
      </c>
      <c r="M15" s="45" t="s">
        <v>43</v>
      </c>
      <c r="N15" s="53"/>
      <c r="O15" s="46">
        <f t="shared" si="2"/>
        <v>0</v>
      </c>
      <c r="Q15" s="24">
        <v>5</v>
      </c>
      <c r="R15" s="45" t="s">
        <v>43</v>
      </c>
      <c r="S15" s="53"/>
      <c r="T15" s="46">
        <f t="shared" si="3"/>
        <v>0</v>
      </c>
    </row>
    <row r="16" spans="1:20" s="10" customFormat="1" ht="12.75">
      <c r="A16" s="24">
        <v>6</v>
      </c>
      <c r="B16" s="45" t="s">
        <v>43</v>
      </c>
      <c r="C16" s="53"/>
      <c r="D16" s="46">
        <f t="shared" si="0"/>
        <v>0</v>
      </c>
      <c r="F16" s="24">
        <v>6</v>
      </c>
      <c r="G16" s="45" t="s">
        <v>44</v>
      </c>
      <c r="H16" s="53">
        <v>15</v>
      </c>
      <c r="I16" s="46">
        <f t="shared" si="1"/>
        <v>225</v>
      </c>
      <c r="J16" s="47"/>
      <c r="K16" s="48"/>
      <c r="L16" s="52">
        <v>6</v>
      </c>
      <c r="M16" s="45" t="s">
        <v>43</v>
      </c>
      <c r="N16" s="53"/>
      <c r="O16" s="46">
        <f t="shared" si="2"/>
        <v>0</v>
      </c>
      <c r="Q16" s="24">
        <v>6</v>
      </c>
      <c r="R16" s="45" t="s">
        <v>43</v>
      </c>
      <c r="S16" s="53"/>
      <c r="T16" s="46">
        <f t="shared" si="3"/>
        <v>0</v>
      </c>
    </row>
    <row r="17" spans="1:20" s="10" customFormat="1" ht="12.75">
      <c r="A17" s="24">
        <v>7</v>
      </c>
      <c r="B17" s="45" t="s">
        <v>44</v>
      </c>
      <c r="C17" s="53">
        <v>20</v>
      </c>
      <c r="D17" s="46">
        <f t="shared" si="0"/>
        <v>400</v>
      </c>
      <c r="F17" s="24">
        <v>7</v>
      </c>
      <c r="G17" s="45" t="s">
        <v>44</v>
      </c>
      <c r="H17" s="53">
        <v>16</v>
      </c>
      <c r="I17" s="46">
        <f t="shared" si="1"/>
        <v>256</v>
      </c>
      <c r="J17" s="47"/>
      <c r="K17" s="48"/>
      <c r="L17" s="52">
        <v>7</v>
      </c>
      <c r="M17" s="45" t="s">
        <v>43</v>
      </c>
      <c r="N17" s="53"/>
      <c r="O17" s="46">
        <f t="shared" si="2"/>
        <v>0</v>
      </c>
      <c r="Q17" s="24">
        <v>7</v>
      </c>
      <c r="R17" s="45" t="s">
        <v>43</v>
      </c>
      <c r="S17" s="53"/>
      <c r="T17" s="46">
        <f t="shared" si="3"/>
        <v>0</v>
      </c>
    </row>
    <row r="18" spans="1:20" s="10" customFormat="1" ht="12.75">
      <c r="A18" s="24">
        <v>8</v>
      </c>
      <c r="B18" s="45" t="s">
        <v>44</v>
      </c>
      <c r="C18" s="53"/>
      <c r="D18" s="46">
        <f t="shared" si="0"/>
        <v>0</v>
      </c>
      <c r="F18" s="24">
        <v>8</v>
      </c>
      <c r="G18" s="45" t="s">
        <v>44</v>
      </c>
      <c r="H18" s="53">
        <v>14</v>
      </c>
      <c r="I18" s="46">
        <f t="shared" si="1"/>
        <v>196</v>
      </c>
      <c r="J18" s="47"/>
      <c r="K18" s="48"/>
      <c r="L18" s="52">
        <v>8</v>
      </c>
      <c r="M18" s="45" t="s">
        <v>43</v>
      </c>
      <c r="N18" s="53"/>
      <c r="O18" s="46">
        <f t="shared" si="2"/>
        <v>0</v>
      </c>
      <c r="Q18" s="24">
        <v>8</v>
      </c>
      <c r="R18" s="45" t="s">
        <v>43</v>
      </c>
      <c r="S18" s="53"/>
      <c r="T18" s="46">
        <f t="shared" si="3"/>
        <v>0</v>
      </c>
    </row>
    <row r="19" spans="1:20" s="10" customFormat="1" ht="12.75">
      <c r="A19" s="24">
        <v>9</v>
      </c>
      <c r="B19" s="45" t="s">
        <v>44</v>
      </c>
      <c r="C19" s="53"/>
      <c r="D19" s="46">
        <f t="shared" si="0"/>
        <v>0</v>
      </c>
      <c r="F19" s="24">
        <v>9</v>
      </c>
      <c r="G19" s="45" t="s">
        <v>44</v>
      </c>
      <c r="H19" s="53">
        <v>14</v>
      </c>
      <c r="I19" s="46">
        <f t="shared" si="1"/>
        <v>196</v>
      </c>
      <c r="J19" s="47"/>
      <c r="K19" s="48"/>
      <c r="L19" s="52">
        <v>9</v>
      </c>
      <c r="M19" s="25" t="s">
        <v>44</v>
      </c>
      <c r="N19" s="53"/>
      <c r="O19" s="46">
        <f t="shared" si="2"/>
        <v>0</v>
      </c>
      <c r="Q19" s="24">
        <v>9</v>
      </c>
      <c r="R19" s="25" t="s">
        <v>44</v>
      </c>
      <c r="S19" s="53"/>
      <c r="T19" s="46">
        <f t="shared" si="3"/>
        <v>0</v>
      </c>
    </row>
    <row r="20" spans="1:20" s="10" customFormat="1" ht="12.75">
      <c r="A20" s="24">
        <v>10</v>
      </c>
      <c r="B20" s="45" t="s">
        <v>44</v>
      </c>
      <c r="C20" s="53"/>
      <c r="D20" s="46">
        <f t="shared" si="0"/>
        <v>0</v>
      </c>
      <c r="F20" s="24">
        <v>10</v>
      </c>
      <c r="G20" s="45" t="s">
        <v>44</v>
      </c>
      <c r="H20" s="53">
        <v>18</v>
      </c>
      <c r="I20" s="46">
        <f t="shared" si="1"/>
        <v>324</v>
      </c>
      <c r="J20" s="47"/>
      <c r="K20" s="48"/>
      <c r="L20" s="52">
        <v>10</v>
      </c>
      <c r="M20" s="25" t="s">
        <v>44</v>
      </c>
      <c r="N20" s="53"/>
      <c r="O20" s="46">
        <f t="shared" si="2"/>
        <v>0</v>
      </c>
      <c r="Q20" s="24">
        <v>10</v>
      </c>
      <c r="R20" s="25" t="s">
        <v>44</v>
      </c>
      <c r="S20" s="53"/>
      <c r="T20" s="46">
        <f t="shared" si="3"/>
        <v>0</v>
      </c>
    </row>
    <row r="21" spans="1:20" s="10" customFormat="1" ht="12.75">
      <c r="A21" s="24">
        <v>11</v>
      </c>
      <c r="B21" s="25" t="s">
        <v>44</v>
      </c>
      <c r="C21" s="53"/>
      <c r="D21" s="46">
        <f t="shared" si="0"/>
        <v>0</v>
      </c>
      <c r="F21" s="24">
        <v>11</v>
      </c>
      <c r="G21" s="25" t="s">
        <v>44</v>
      </c>
      <c r="H21" s="53">
        <v>17</v>
      </c>
      <c r="I21" s="46">
        <f t="shared" si="1"/>
        <v>289</v>
      </c>
      <c r="J21" s="47"/>
      <c r="K21" s="48"/>
      <c r="L21" s="52">
        <v>11</v>
      </c>
      <c r="M21" s="25" t="s">
        <v>44</v>
      </c>
      <c r="N21" s="53"/>
      <c r="O21" s="46">
        <f t="shared" si="2"/>
        <v>0</v>
      </c>
      <c r="Q21" s="24">
        <v>11</v>
      </c>
      <c r="R21" s="25" t="s">
        <v>44</v>
      </c>
      <c r="S21" s="53"/>
      <c r="T21" s="46">
        <f t="shared" si="3"/>
        <v>0</v>
      </c>
    </row>
    <row r="22" spans="1:20" s="10" customFormat="1" ht="12.75">
      <c r="A22" s="24">
        <v>12</v>
      </c>
      <c r="B22" s="25" t="s">
        <v>44</v>
      </c>
      <c r="C22" s="53"/>
      <c r="D22" s="46">
        <f t="shared" si="0"/>
        <v>0</v>
      </c>
      <c r="F22" s="24">
        <v>12</v>
      </c>
      <c r="G22" s="25" t="s">
        <v>44</v>
      </c>
      <c r="H22" s="53">
        <v>17</v>
      </c>
      <c r="I22" s="46">
        <f t="shared" si="1"/>
        <v>289</v>
      </c>
      <c r="J22" s="47"/>
      <c r="K22" s="48"/>
      <c r="L22" s="52">
        <v>12</v>
      </c>
      <c r="M22" s="25" t="s">
        <v>44</v>
      </c>
      <c r="N22" s="53"/>
      <c r="O22" s="46">
        <f t="shared" si="2"/>
        <v>0</v>
      </c>
      <c r="Q22" s="24">
        <v>12</v>
      </c>
      <c r="R22" s="25" t="s">
        <v>44</v>
      </c>
      <c r="S22" s="53"/>
      <c r="T22" s="46">
        <f t="shared" si="3"/>
        <v>0</v>
      </c>
    </row>
    <row r="23" spans="1:20" s="10" customFormat="1" ht="12.75">
      <c r="A23" s="24">
        <v>13</v>
      </c>
      <c r="B23" s="25" t="s">
        <v>44</v>
      </c>
      <c r="C23" s="53"/>
      <c r="D23" s="46">
        <f t="shared" si="0"/>
        <v>0</v>
      </c>
      <c r="F23" s="24">
        <v>13</v>
      </c>
      <c r="G23" s="25" t="s">
        <v>44</v>
      </c>
      <c r="H23" s="53">
        <v>13</v>
      </c>
      <c r="I23" s="46">
        <f t="shared" si="1"/>
        <v>169</v>
      </c>
      <c r="J23" s="47"/>
      <c r="K23" s="48"/>
      <c r="L23" s="52">
        <v>13</v>
      </c>
      <c r="M23" s="25" t="s">
        <v>44</v>
      </c>
      <c r="N23" s="53"/>
      <c r="O23" s="46">
        <f t="shared" si="2"/>
        <v>0</v>
      </c>
      <c r="Q23" s="24">
        <v>13</v>
      </c>
      <c r="R23" s="25" t="s">
        <v>44</v>
      </c>
      <c r="S23" s="53"/>
      <c r="T23" s="46">
        <f t="shared" si="3"/>
        <v>0</v>
      </c>
    </row>
    <row r="24" spans="1:20" s="10" customFormat="1" ht="12.75">
      <c r="A24" s="24">
        <v>14</v>
      </c>
      <c r="B24" s="25" t="s">
        <v>44</v>
      </c>
      <c r="C24" s="53"/>
      <c r="D24" s="46">
        <f t="shared" si="0"/>
        <v>0</v>
      </c>
      <c r="F24" s="24">
        <v>14</v>
      </c>
      <c r="G24" s="25" t="s">
        <v>44</v>
      </c>
      <c r="H24" s="53">
        <v>13</v>
      </c>
      <c r="I24" s="46">
        <f t="shared" si="1"/>
        <v>169</v>
      </c>
      <c r="J24" s="47"/>
      <c r="K24" s="48"/>
      <c r="L24" s="52">
        <v>14</v>
      </c>
      <c r="M24" s="25" t="s">
        <v>44</v>
      </c>
      <c r="N24" s="53"/>
      <c r="O24" s="46">
        <f t="shared" si="2"/>
        <v>0</v>
      </c>
      <c r="Q24" s="24">
        <v>14</v>
      </c>
      <c r="R24" s="25" t="s">
        <v>44</v>
      </c>
      <c r="S24" s="53"/>
      <c r="T24" s="46">
        <f t="shared" si="3"/>
        <v>0</v>
      </c>
    </row>
    <row r="25" spans="1:20" s="10" customFormat="1" ht="12.75">
      <c r="A25" s="24">
        <v>15</v>
      </c>
      <c r="B25" s="25" t="s">
        <v>44</v>
      </c>
      <c r="C25" s="53"/>
      <c r="D25" s="46">
        <f t="shared" si="0"/>
        <v>0</v>
      </c>
      <c r="F25" s="24">
        <v>15</v>
      </c>
      <c r="G25" s="25" t="s">
        <v>44</v>
      </c>
      <c r="H25" s="53">
        <v>16</v>
      </c>
      <c r="I25" s="46">
        <f t="shared" si="1"/>
        <v>256</v>
      </c>
      <c r="J25" s="47"/>
      <c r="K25" s="48"/>
      <c r="L25" s="52">
        <v>15</v>
      </c>
      <c r="M25" s="25" t="s">
        <v>44</v>
      </c>
      <c r="N25" s="53"/>
      <c r="O25" s="46">
        <f t="shared" si="2"/>
        <v>0</v>
      </c>
      <c r="Q25" s="24">
        <v>15</v>
      </c>
      <c r="R25" s="25" t="s">
        <v>44</v>
      </c>
      <c r="S25" s="53"/>
      <c r="T25" s="46">
        <f t="shared" si="3"/>
        <v>0</v>
      </c>
    </row>
    <row r="26" spans="1:20" s="10" customFormat="1" ht="12.75">
      <c r="A26" s="24">
        <v>16</v>
      </c>
      <c r="B26" s="25" t="s">
        <v>44</v>
      </c>
      <c r="C26" s="53"/>
      <c r="D26" s="46">
        <f t="shared" si="0"/>
        <v>0</v>
      </c>
      <c r="F26" s="24">
        <v>16</v>
      </c>
      <c r="G26" s="25" t="s">
        <v>44</v>
      </c>
      <c r="H26" s="53">
        <v>18</v>
      </c>
      <c r="I26" s="46">
        <f t="shared" si="1"/>
        <v>324</v>
      </c>
      <c r="J26" s="47"/>
      <c r="K26" s="48"/>
      <c r="L26" s="52">
        <v>16</v>
      </c>
      <c r="M26" s="25" t="s">
        <v>44</v>
      </c>
      <c r="N26" s="53"/>
      <c r="O26" s="46">
        <f t="shared" si="2"/>
        <v>0</v>
      </c>
      <c r="Q26" s="24">
        <v>16</v>
      </c>
      <c r="R26" s="25" t="s">
        <v>44</v>
      </c>
      <c r="S26" s="53"/>
      <c r="T26" s="46">
        <f t="shared" si="3"/>
        <v>0</v>
      </c>
    </row>
    <row r="27" spans="1:20" s="10" customFormat="1" ht="12.75">
      <c r="A27" s="24">
        <v>17</v>
      </c>
      <c r="B27" s="25" t="s">
        <v>44</v>
      </c>
      <c r="C27" s="53"/>
      <c r="D27" s="46">
        <f t="shared" si="0"/>
        <v>0</v>
      </c>
      <c r="F27" s="24">
        <v>17</v>
      </c>
      <c r="G27" s="25" t="s">
        <v>44</v>
      </c>
      <c r="H27" s="53">
        <v>13</v>
      </c>
      <c r="I27" s="46">
        <f t="shared" si="1"/>
        <v>169</v>
      </c>
      <c r="J27" s="47"/>
      <c r="K27" s="48"/>
      <c r="L27" s="52">
        <v>17</v>
      </c>
      <c r="M27" s="25" t="s">
        <v>44</v>
      </c>
      <c r="N27" s="53"/>
      <c r="O27" s="46">
        <f t="shared" si="2"/>
        <v>0</v>
      </c>
      <c r="Q27" s="24">
        <v>17</v>
      </c>
      <c r="R27" s="25" t="s">
        <v>44</v>
      </c>
      <c r="S27" s="53"/>
      <c r="T27" s="46">
        <f t="shared" si="3"/>
        <v>0</v>
      </c>
    </row>
    <row r="28" spans="1:20" s="10" customFormat="1" ht="12.75">
      <c r="A28" s="24">
        <v>18</v>
      </c>
      <c r="B28" s="25" t="s">
        <v>44</v>
      </c>
      <c r="C28" s="53"/>
      <c r="D28" s="46">
        <f t="shared" si="0"/>
        <v>0</v>
      </c>
      <c r="F28" s="24">
        <v>18</v>
      </c>
      <c r="G28" s="25" t="s">
        <v>44</v>
      </c>
      <c r="H28" s="53">
        <v>17</v>
      </c>
      <c r="I28" s="46">
        <f t="shared" si="1"/>
        <v>289</v>
      </c>
      <c r="J28" s="47"/>
      <c r="K28" s="48"/>
      <c r="L28" s="52">
        <v>18</v>
      </c>
      <c r="M28" s="25" t="s">
        <v>44</v>
      </c>
      <c r="N28" s="53"/>
      <c r="O28" s="46">
        <f t="shared" si="2"/>
        <v>0</v>
      </c>
      <c r="Q28" s="24">
        <v>18</v>
      </c>
      <c r="R28" s="25" t="s">
        <v>44</v>
      </c>
      <c r="S28" s="53"/>
      <c r="T28" s="46">
        <f t="shared" si="3"/>
        <v>0</v>
      </c>
    </row>
    <row r="29" spans="1:20" s="10" customFormat="1" ht="12.75">
      <c r="A29" s="24">
        <v>19</v>
      </c>
      <c r="B29" s="25" t="s">
        <v>44</v>
      </c>
      <c r="C29" s="53"/>
      <c r="D29" s="46">
        <f t="shared" si="0"/>
        <v>0</v>
      </c>
      <c r="F29" s="24">
        <v>19</v>
      </c>
      <c r="G29" s="25" t="s">
        <v>44</v>
      </c>
      <c r="H29" s="53">
        <v>17</v>
      </c>
      <c r="I29" s="46">
        <f t="shared" si="1"/>
        <v>289</v>
      </c>
      <c r="J29" s="47"/>
      <c r="K29" s="48"/>
      <c r="L29" s="52">
        <v>19</v>
      </c>
      <c r="M29" s="25" t="s">
        <v>44</v>
      </c>
      <c r="N29" s="53"/>
      <c r="O29" s="46">
        <f t="shared" si="2"/>
        <v>0</v>
      </c>
      <c r="Q29" s="24">
        <v>19</v>
      </c>
      <c r="R29" s="25" t="s">
        <v>44</v>
      </c>
      <c r="S29" s="53"/>
      <c r="T29" s="46">
        <f t="shared" si="3"/>
        <v>0</v>
      </c>
    </row>
    <row r="30" spans="1:20" s="10" customFormat="1" ht="15" customHeight="1">
      <c r="A30" s="24">
        <v>20</v>
      </c>
      <c r="B30" s="54" t="s">
        <v>44</v>
      </c>
      <c r="C30" s="55"/>
      <c r="D30" s="46">
        <f t="shared" si="0"/>
        <v>0</v>
      </c>
      <c r="F30" s="24">
        <v>20</v>
      </c>
      <c r="G30" s="54" t="s">
        <v>44</v>
      </c>
      <c r="H30" s="55">
        <v>17</v>
      </c>
      <c r="I30" s="46">
        <f t="shared" si="1"/>
        <v>289</v>
      </c>
      <c r="J30" s="47"/>
      <c r="K30" s="48"/>
      <c r="L30" s="52">
        <v>20</v>
      </c>
      <c r="M30" s="54" t="s">
        <v>44</v>
      </c>
      <c r="N30" s="55"/>
      <c r="O30" s="46">
        <f t="shared" si="2"/>
        <v>0</v>
      </c>
      <c r="Q30" s="24">
        <v>20</v>
      </c>
      <c r="R30" s="54" t="s">
        <v>44</v>
      </c>
      <c r="S30" s="55"/>
      <c r="T30" s="46">
        <f t="shared" si="3"/>
        <v>0</v>
      </c>
    </row>
    <row r="31" spans="1:20" s="10" customFormat="1" ht="12.75">
      <c r="A31" s="24">
        <v>21</v>
      </c>
      <c r="B31" s="54"/>
      <c r="C31" s="55"/>
      <c r="D31" s="46"/>
      <c r="F31" s="24">
        <v>21</v>
      </c>
      <c r="G31" s="54"/>
      <c r="H31" s="55"/>
      <c r="I31" s="46"/>
      <c r="J31" s="47"/>
      <c r="K31" s="48"/>
      <c r="L31" s="52">
        <v>21</v>
      </c>
      <c r="M31" s="54"/>
      <c r="N31" s="55"/>
      <c r="O31" s="46"/>
      <c r="Q31" s="24">
        <v>21</v>
      </c>
      <c r="R31" s="54"/>
      <c r="S31" s="55"/>
      <c r="T31" s="46"/>
    </row>
    <row r="32" spans="1:20" s="10" customFormat="1" ht="12.75">
      <c r="A32" s="24">
        <v>22</v>
      </c>
      <c r="B32" s="54"/>
      <c r="C32" s="55"/>
      <c r="D32" s="46"/>
      <c r="F32" s="24">
        <v>22</v>
      </c>
      <c r="G32" s="54"/>
      <c r="H32" s="55"/>
      <c r="I32" s="46"/>
      <c r="J32" s="47"/>
      <c r="K32" s="48"/>
      <c r="L32" s="52">
        <v>22</v>
      </c>
      <c r="M32" s="54"/>
      <c r="N32" s="55"/>
      <c r="O32" s="46"/>
      <c r="Q32" s="24">
        <v>22</v>
      </c>
      <c r="R32" s="54"/>
      <c r="S32" s="55"/>
      <c r="T32" s="46"/>
    </row>
    <row r="33" spans="1:20" s="10" customFormat="1" ht="12.75">
      <c r="A33" s="24">
        <v>23</v>
      </c>
      <c r="B33" s="54"/>
      <c r="C33" s="55"/>
      <c r="D33" s="46"/>
      <c r="F33" s="24">
        <v>23</v>
      </c>
      <c r="G33" s="54"/>
      <c r="H33" s="55"/>
      <c r="I33" s="46"/>
      <c r="J33" s="47"/>
      <c r="K33" s="48"/>
      <c r="L33" s="52">
        <v>23</v>
      </c>
      <c r="M33" s="54"/>
      <c r="N33" s="55"/>
      <c r="O33" s="46"/>
      <c r="Q33" s="24">
        <v>23</v>
      </c>
      <c r="R33" s="54"/>
      <c r="S33" s="55"/>
      <c r="T33" s="46"/>
    </row>
    <row r="34" spans="1:20" s="10" customFormat="1" ht="12.75">
      <c r="A34" s="24">
        <v>24</v>
      </c>
      <c r="B34" s="54"/>
      <c r="C34" s="55"/>
      <c r="D34" s="46"/>
      <c r="F34" s="24">
        <v>24</v>
      </c>
      <c r="G34" s="54"/>
      <c r="H34" s="55"/>
      <c r="I34" s="46"/>
      <c r="J34" s="47"/>
      <c r="K34" s="48"/>
      <c r="L34" s="52">
        <v>24</v>
      </c>
      <c r="M34" s="54"/>
      <c r="N34" s="55"/>
      <c r="O34" s="46"/>
      <c r="Q34" s="24">
        <v>24</v>
      </c>
      <c r="R34" s="54"/>
      <c r="S34" s="55"/>
      <c r="T34" s="46"/>
    </row>
    <row r="35" spans="1:20" s="10" customFormat="1" ht="12.75">
      <c r="A35" s="27">
        <v>25</v>
      </c>
      <c r="B35" s="26"/>
      <c r="C35" s="56"/>
      <c r="D35" s="46"/>
      <c r="F35" s="27">
        <v>25</v>
      </c>
      <c r="G35" s="26"/>
      <c r="H35" s="56"/>
      <c r="I35" s="46"/>
      <c r="J35" s="47"/>
      <c r="K35" s="48"/>
      <c r="L35" s="57">
        <v>25</v>
      </c>
      <c r="M35" s="26"/>
      <c r="N35" s="56"/>
      <c r="O35" s="46"/>
      <c r="Q35" s="27">
        <v>25</v>
      </c>
      <c r="R35" s="26"/>
      <c r="S35" s="56"/>
      <c r="T35" s="46"/>
    </row>
    <row r="36" spans="1:20" s="62" customFormat="1" ht="15">
      <c r="A36" s="58"/>
      <c r="B36" s="59"/>
      <c r="C36" s="60"/>
      <c r="D36" s="61">
        <f>SUM(D11:D35)</f>
        <v>400</v>
      </c>
      <c r="F36" s="58"/>
      <c r="G36" s="59"/>
      <c r="H36" s="60"/>
      <c r="I36" s="61">
        <f>SUM(I11:I35)</f>
        <v>7371</v>
      </c>
      <c r="J36" s="63"/>
      <c r="K36" s="64"/>
      <c r="L36" s="58"/>
      <c r="M36" s="59"/>
      <c r="N36" s="60"/>
      <c r="O36" s="61">
        <f>SUM(O11:O35)</f>
        <v>0</v>
      </c>
      <c r="Q36" s="58"/>
      <c r="R36" s="59"/>
      <c r="S36" s="60"/>
      <c r="T36" s="61">
        <f>SUM(T11:T35)</f>
        <v>0</v>
      </c>
    </row>
    <row r="37" spans="1:20" s="62" customFormat="1" ht="15">
      <c r="A37" s="65" t="s">
        <v>45</v>
      </c>
      <c r="B37" s="66"/>
      <c r="C37" s="59"/>
      <c r="D37" s="59"/>
      <c r="F37" s="65" t="s">
        <v>49</v>
      </c>
      <c r="G37" s="66"/>
      <c r="H37" s="59"/>
      <c r="I37" s="59"/>
      <c r="J37" s="59"/>
      <c r="L37" s="65"/>
      <c r="M37" s="66"/>
      <c r="N37" s="59"/>
      <c r="O37" s="59"/>
      <c r="Q37" s="65"/>
      <c r="R37" s="66"/>
      <c r="S37" s="59"/>
      <c r="T37" s="59"/>
    </row>
    <row r="38" spans="1:17" ht="12.75">
      <c r="A38" t="s">
        <v>46</v>
      </c>
      <c r="F38" t="s">
        <v>46</v>
      </c>
      <c r="L38" t="s">
        <v>46</v>
      </c>
      <c r="Q38" t="s">
        <v>46</v>
      </c>
    </row>
  </sheetData>
  <sheetProtection selectLockedCells="1" selectUnlockedCells="1"/>
  <mergeCells count="13">
    <mergeCell ref="S8:T8"/>
    <mergeCell ref="R9:R10"/>
    <mergeCell ref="A9:A10"/>
    <mergeCell ref="B9:B10"/>
    <mergeCell ref="F9:F10"/>
    <mergeCell ref="G9:G10"/>
    <mergeCell ref="F2:I2"/>
    <mergeCell ref="Q9:Q10"/>
    <mergeCell ref="C8:D8"/>
    <mergeCell ref="H8:I8"/>
    <mergeCell ref="N8:O8"/>
    <mergeCell ref="M9:M10"/>
    <mergeCell ref="L9:L10"/>
  </mergeCells>
  <printOptions/>
  <pageMargins left="0.7479166666666667" right="0.7479166666666667" top="0.7201388888888889" bottom="0.529861111111111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1">
      <selection activeCell="C17" sqref="C17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5742187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7.851562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8" t="s">
        <v>31</v>
      </c>
      <c r="I1" s="28"/>
      <c r="J1" s="28"/>
    </row>
    <row r="2" spans="6:10" ht="12.75">
      <c r="F2" s="180" t="s">
        <v>32</v>
      </c>
      <c r="G2" s="180"/>
      <c r="H2" s="180"/>
      <c r="I2" s="180"/>
      <c r="J2" s="5"/>
    </row>
    <row r="3" spans="1:20" ht="12.75">
      <c r="A3" s="7"/>
      <c r="B3" s="29" t="s">
        <v>33</v>
      </c>
      <c r="C3" s="7"/>
      <c r="D3" s="7"/>
      <c r="F3" s="7"/>
      <c r="G3" s="7"/>
      <c r="H3" s="7"/>
      <c r="I3" s="7"/>
      <c r="J3" s="7"/>
      <c r="L3" s="7"/>
      <c r="M3" s="29" t="s">
        <v>34</v>
      </c>
      <c r="N3" s="7"/>
      <c r="O3" s="7"/>
      <c r="Q3" s="7"/>
      <c r="R3" s="7"/>
      <c r="S3" s="7"/>
      <c r="T3" s="7"/>
    </row>
    <row r="4" spans="1:20" s="32" customFormat="1" ht="9.75">
      <c r="A4" s="30" t="s">
        <v>108</v>
      </c>
      <c r="B4" s="31"/>
      <c r="C4" s="31"/>
      <c r="D4" s="31"/>
      <c r="F4" s="30"/>
      <c r="G4" s="31"/>
      <c r="H4" s="31"/>
      <c r="I4" s="31"/>
      <c r="J4" s="31"/>
      <c r="L4" s="30" t="s">
        <v>111</v>
      </c>
      <c r="M4" s="31"/>
      <c r="N4" s="31"/>
      <c r="O4" s="31"/>
      <c r="Q4" s="30"/>
      <c r="R4" s="31"/>
      <c r="S4" s="31"/>
      <c r="T4" s="31"/>
    </row>
    <row r="5" spans="1:20" s="32" customFormat="1" ht="9.75">
      <c r="A5" s="30" t="s">
        <v>109</v>
      </c>
      <c r="B5" s="31"/>
      <c r="C5" s="31"/>
      <c r="D5" s="31"/>
      <c r="F5" s="30"/>
      <c r="G5" s="31"/>
      <c r="H5" s="31"/>
      <c r="I5" s="31"/>
      <c r="J5" s="31"/>
      <c r="L5" s="30" t="s">
        <v>110</v>
      </c>
      <c r="M5" s="31"/>
      <c r="N5" s="31"/>
      <c r="O5" s="31"/>
      <c r="Q5" s="30"/>
      <c r="R5" s="31"/>
      <c r="S5" s="31"/>
      <c r="T5" s="31"/>
    </row>
    <row r="6" spans="1:18" s="32" customFormat="1" ht="15" customHeight="1">
      <c r="A6" s="32" t="s">
        <v>35</v>
      </c>
      <c r="B6" s="33" t="str">
        <f>II_posms!$B$15</f>
        <v>Valmieras MMB</v>
      </c>
      <c r="G6" s="34"/>
      <c r="L6" s="32" t="s">
        <v>35</v>
      </c>
      <c r="M6" s="33" t="str">
        <f>B6</f>
        <v>Valmieras MMB</v>
      </c>
      <c r="R6" s="34"/>
    </row>
    <row r="7" spans="1:20" s="32" customFormat="1" ht="22.5" customHeight="1">
      <c r="A7" s="32" t="s">
        <v>36</v>
      </c>
      <c r="B7" s="35" t="str">
        <f>II_posms!$C$14</f>
        <v>Imants Saulītis - Sandis Saulītis</v>
      </c>
      <c r="C7" s="31"/>
      <c r="D7" s="31"/>
      <c r="F7" s="32" t="s">
        <v>37</v>
      </c>
      <c r="G7" s="35" t="str">
        <f>II_posms!$C$15</f>
        <v>Kaspars Šics - Arnis Vilnis</v>
      </c>
      <c r="H7" s="31"/>
      <c r="I7" s="31"/>
      <c r="J7" s="31"/>
      <c r="L7" s="32" t="s">
        <v>36</v>
      </c>
      <c r="M7" s="35" t="str">
        <f>B7</f>
        <v>Imants Saulītis - Sandis Saulītis</v>
      </c>
      <c r="N7" s="31"/>
      <c r="O7" s="31"/>
      <c r="Q7" s="32" t="s">
        <v>37</v>
      </c>
      <c r="R7" s="35" t="str">
        <f>G7</f>
        <v>Kaspars Šics - Arnis Vilnis</v>
      </c>
      <c r="S7" s="31"/>
      <c r="T7" s="31"/>
    </row>
    <row r="8" spans="2:20" ht="12.75">
      <c r="B8" s="9"/>
      <c r="C8" s="182"/>
      <c r="D8" s="182"/>
      <c r="G8" s="9"/>
      <c r="H8" s="182"/>
      <c r="I8" s="182"/>
      <c r="J8" s="4"/>
      <c r="M8" s="9"/>
      <c r="N8" s="182"/>
      <c r="O8" s="182"/>
      <c r="R8" s="9"/>
      <c r="S8" s="182"/>
      <c r="T8" s="182"/>
    </row>
    <row r="9" spans="1:20" ht="12.75">
      <c r="A9" s="181" t="s">
        <v>38</v>
      </c>
      <c r="B9" s="183" t="s">
        <v>39</v>
      </c>
      <c r="C9" s="36" t="s">
        <v>40</v>
      </c>
      <c r="D9" s="37" t="s">
        <v>4</v>
      </c>
      <c r="F9" s="181" t="s">
        <v>38</v>
      </c>
      <c r="G9" s="183" t="s">
        <v>39</v>
      </c>
      <c r="H9" s="36" t="s">
        <v>40</v>
      </c>
      <c r="I9" s="37" t="s">
        <v>4</v>
      </c>
      <c r="J9" s="38"/>
      <c r="K9" s="39"/>
      <c r="L9" s="184" t="s">
        <v>38</v>
      </c>
      <c r="M9" s="183" t="s">
        <v>39</v>
      </c>
      <c r="N9" s="36" t="s">
        <v>40</v>
      </c>
      <c r="O9" s="37" t="s">
        <v>4</v>
      </c>
      <c r="Q9" s="181" t="s">
        <v>38</v>
      </c>
      <c r="R9" s="183" t="s">
        <v>39</v>
      </c>
      <c r="S9" s="36" t="s">
        <v>40</v>
      </c>
      <c r="T9" s="37" t="s">
        <v>4</v>
      </c>
    </row>
    <row r="10" spans="1:21" ht="15">
      <c r="A10" s="181"/>
      <c r="B10" s="183"/>
      <c r="C10" s="40" t="s">
        <v>41</v>
      </c>
      <c r="D10" s="41" t="s">
        <v>42</v>
      </c>
      <c r="F10" s="181"/>
      <c r="G10" s="183"/>
      <c r="H10" s="40" t="s">
        <v>41</v>
      </c>
      <c r="I10" s="41" t="s">
        <v>42</v>
      </c>
      <c r="J10" s="38"/>
      <c r="K10" s="42"/>
      <c r="L10" s="184"/>
      <c r="M10" s="183"/>
      <c r="N10" s="40" t="s">
        <v>41</v>
      </c>
      <c r="O10" s="41" t="s">
        <v>42</v>
      </c>
      <c r="Q10" s="181"/>
      <c r="R10" s="183"/>
      <c r="S10" s="40" t="s">
        <v>41</v>
      </c>
      <c r="T10" s="41" t="s">
        <v>42</v>
      </c>
      <c r="U10" s="43"/>
    </row>
    <row r="11" spans="1:20" s="10" customFormat="1" ht="12.75">
      <c r="A11" s="44">
        <v>1</v>
      </c>
      <c r="B11" s="45" t="s">
        <v>43</v>
      </c>
      <c r="C11" s="50">
        <v>53</v>
      </c>
      <c r="D11" s="46">
        <f aca="true" t="shared" si="0" ref="D11:D30">C11*C11</f>
        <v>2809</v>
      </c>
      <c r="F11" s="44">
        <v>1</v>
      </c>
      <c r="G11" s="45" t="s">
        <v>43</v>
      </c>
      <c r="H11" s="50">
        <v>0</v>
      </c>
      <c r="I11" s="46">
        <f aca="true" t="shared" si="1" ref="I11:I30">H11*H11</f>
        <v>0</v>
      </c>
      <c r="J11" s="47"/>
      <c r="K11" s="48"/>
      <c r="L11" s="49">
        <v>1</v>
      </c>
      <c r="M11" s="45" t="s">
        <v>43</v>
      </c>
      <c r="N11" s="50"/>
      <c r="O11" s="46">
        <f aca="true" t="shared" si="2" ref="O11:O30">N11*N11</f>
        <v>0</v>
      </c>
      <c r="Q11" s="44">
        <v>1</v>
      </c>
      <c r="R11" s="45" t="s">
        <v>43</v>
      </c>
      <c r="S11" s="50"/>
      <c r="T11" s="46">
        <f aca="true" t="shared" si="3" ref="T11:T30">S11*S11</f>
        <v>0</v>
      </c>
    </row>
    <row r="12" spans="1:20" s="10" customFormat="1" ht="12.75">
      <c r="A12" s="24">
        <v>2</v>
      </c>
      <c r="B12" s="45" t="s">
        <v>43</v>
      </c>
      <c r="C12" s="53">
        <v>53</v>
      </c>
      <c r="D12" s="46">
        <f t="shared" si="0"/>
        <v>2809</v>
      </c>
      <c r="F12" s="24">
        <v>2</v>
      </c>
      <c r="G12" s="45" t="s">
        <v>43</v>
      </c>
      <c r="H12" s="53"/>
      <c r="I12" s="46">
        <f t="shared" si="1"/>
        <v>0</v>
      </c>
      <c r="J12" s="47"/>
      <c r="K12" s="48"/>
      <c r="L12" s="52">
        <v>2</v>
      </c>
      <c r="M12" s="45" t="s">
        <v>43</v>
      </c>
      <c r="N12" s="53"/>
      <c r="O12" s="46">
        <f t="shared" si="2"/>
        <v>0</v>
      </c>
      <c r="Q12" s="24">
        <v>2</v>
      </c>
      <c r="R12" s="45" t="s">
        <v>43</v>
      </c>
      <c r="S12" s="53"/>
      <c r="T12" s="46">
        <f t="shared" si="3"/>
        <v>0</v>
      </c>
    </row>
    <row r="13" spans="1:20" s="10" customFormat="1" ht="12.75">
      <c r="A13" s="24">
        <v>3</v>
      </c>
      <c r="B13" s="45" t="s">
        <v>43</v>
      </c>
      <c r="C13" s="53"/>
      <c r="D13" s="46">
        <f t="shared" si="0"/>
        <v>0</v>
      </c>
      <c r="F13" s="24">
        <v>3</v>
      </c>
      <c r="G13" s="25" t="s">
        <v>50</v>
      </c>
      <c r="H13" s="53"/>
      <c r="I13" s="46">
        <f t="shared" si="1"/>
        <v>0</v>
      </c>
      <c r="J13" s="47"/>
      <c r="K13" s="48"/>
      <c r="L13" s="52">
        <v>3</v>
      </c>
      <c r="M13" s="45" t="s">
        <v>43</v>
      </c>
      <c r="N13" s="53"/>
      <c r="O13" s="46">
        <f t="shared" si="2"/>
        <v>0</v>
      </c>
      <c r="Q13" s="24">
        <v>3</v>
      </c>
      <c r="R13" s="45" t="s">
        <v>43</v>
      </c>
      <c r="S13" s="53"/>
      <c r="T13" s="46">
        <f t="shared" si="3"/>
        <v>0</v>
      </c>
    </row>
    <row r="14" spans="1:20" s="10" customFormat="1" ht="12.75">
      <c r="A14" s="24">
        <v>4</v>
      </c>
      <c r="B14" s="45" t="s">
        <v>43</v>
      </c>
      <c r="C14" s="53"/>
      <c r="D14" s="46">
        <f t="shared" si="0"/>
        <v>0</v>
      </c>
      <c r="F14" s="24">
        <v>4</v>
      </c>
      <c r="G14" s="25" t="s">
        <v>50</v>
      </c>
      <c r="H14" s="53"/>
      <c r="I14" s="46">
        <f t="shared" si="1"/>
        <v>0</v>
      </c>
      <c r="J14" s="47"/>
      <c r="K14" s="48"/>
      <c r="L14" s="52">
        <v>4</v>
      </c>
      <c r="M14" s="45" t="s">
        <v>43</v>
      </c>
      <c r="N14" s="53"/>
      <c r="O14" s="46">
        <f t="shared" si="2"/>
        <v>0</v>
      </c>
      <c r="Q14" s="24">
        <v>4</v>
      </c>
      <c r="R14" s="45" t="s">
        <v>43</v>
      </c>
      <c r="S14" s="53"/>
      <c r="T14" s="46">
        <f t="shared" si="3"/>
        <v>0</v>
      </c>
    </row>
    <row r="15" spans="1:20" s="10" customFormat="1" ht="12.75">
      <c r="A15" s="24">
        <v>5</v>
      </c>
      <c r="B15" s="45" t="s">
        <v>43</v>
      </c>
      <c r="C15" s="53"/>
      <c r="D15" s="46">
        <f t="shared" si="0"/>
        <v>0</v>
      </c>
      <c r="F15" s="24">
        <v>5</v>
      </c>
      <c r="G15" s="25" t="s">
        <v>50</v>
      </c>
      <c r="H15" s="53"/>
      <c r="I15" s="46">
        <f t="shared" si="1"/>
        <v>0</v>
      </c>
      <c r="J15" s="47"/>
      <c r="K15" s="48"/>
      <c r="L15" s="52">
        <v>5</v>
      </c>
      <c r="M15" s="45" t="s">
        <v>43</v>
      </c>
      <c r="N15" s="53"/>
      <c r="O15" s="46">
        <f t="shared" si="2"/>
        <v>0</v>
      </c>
      <c r="Q15" s="24">
        <v>5</v>
      </c>
      <c r="R15" s="45" t="s">
        <v>43</v>
      </c>
      <c r="S15" s="53"/>
      <c r="T15" s="46">
        <f t="shared" si="3"/>
        <v>0</v>
      </c>
    </row>
    <row r="16" spans="1:20" s="10" customFormat="1" ht="12.75">
      <c r="A16" s="24">
        <v>6</v>
      </c>
      <c r="B16" s="45" t="s">
        <v>43</v>
      </c>
      <c r="C16" s="53"/>
      <c r="D16" s="46">
        <f t="shared" si="0"/>
        <v>0</v>
      </c>
      <c r="F16" s="24">
        <v>6</v>
      </c>
      <c r="G16" s="25" t="s">
        <v>44</v>
      </c>
      <c r="H16" s="53"/>
      <c r="I16" s="46">
        <f t="shared" si="1"/>
        <v>0</v>
      </c>
      <c r="J16" s="47"/>
      <c r="K16" s="48"/>
      <c r="L16" s="52">
        <v>6</v>
      </c>
      <c r="M16" s="45" t="s">
        <v>43</v>
      </c>
      <c r="N16" s="53"/>
      <c r="O16" s="46">
        <f t="shared" si="2"/>
        <v>0</v>
      </c>
      <c r="Q16" s="24">
        <v>6</v>
      </c>
      <c r="R16" s="45" t="s">
        <v>43</v>
      </c>
      <c r="S16" s="53"/>
      <c r="T16" s="46">
        <f t="shared" si="3"/>
        <v>0</v>
      </c>
    </row>
    <row r="17" spans="1:20" s="10" customFormat="1" ht="12.75">
      <c r="A17" s="24">
        <v>7</v>
      </c>
      <c r="B17" s="45" t="s">
        <v>43</v>
      </c>
      <c r="C17" s="53"/>
      <c r="D17" s="46">
        <f t="shared" si="0"/>
        <v>0</v>
      </c>
      <c r="F17" s="24">
        <v>7</v>
      </c>
      <c r="G17" s="25" t="s">
        <v>44</v>
      </c>
      <c r="H17" s="53"/>
      <c r="I17" s="46">
        <f t="shared" si="1"/>
        <v>0</v>
      </c>
      <c r="J17" s="47"/>
      <c r="K17" s="48"/>
      <c r="L17" s="52">
        <v>7</v>
      </c>
      <c r="M17" s="45" t="s">
        <v>43</v>
      </c>
      <c r="N17" s="53"/>
      <c r="O17" s="46">
        <f t="shared" si="2"/>
        <v>0</v>
      </c>
      <c r="Q17" s="24">
        <v>7</v>
      </c>
      <c r="R17" s="45" t="s">
        <v>43</v>
      </c>
      <c r="S17" s="53"/>
      <c r="T17" s="46">
        <f t="shared" si="3"/>
        <v>0</v>
      </c>
    </row>
    <row r="18" spans="1:20" s="10" customFormat="1" ht="12.75">
      <c r="A18" s="24">
        <v>8</v>
      </c>
      <c r="B18" s="45" t="s">
        <v>44</v>
      </c>
      <c r="C18" s="53"/>
      <c r="D18" s="46">
        <f t="shared" si="0"/>
        <v>0</v>
      </c>
      <c r="F18" s="24">
        <v>8</v>
      </c>
      <c r="G18" s="25" t="s">
        <v>44</v>
      </c>
      <c r="H18" s="53"/>
      <c r="I18" s="46">
        <f t="shared" si="1"/>
        <v>0</v>
      </c>
      <c r="J18" s="47"/>
      <c r="K18" s="48"/>
      <c r="L18" s="52">
        <v>8</v>
      </c>
      <c r="M18" s="45" t="s">
        <v>43</v>
      </c>
      <c r="N18" s="53"/>
      <c r="O18" s="46">
        <f t="shared" si="2"/>
        <v>0</v>
      </c>
      <c r="Q18" s="24">
        <v>8</v>
      </c>
      <c r="R18" s="25" t="s">
        <v>44</v>
      </c>
      <c r="S18" s="53"/>
      <c r="T18" s="46">
        <f t="shared" si="3"/>
        <v>0</v>
      </c>
    </row>
    <row r="19" spans="1:20" s="10" customFormat="1" ht="12.75">
      <c r="A19" s="24">
        <v>9</v>
      </c>
      <c r="B19" s="45" t="s">
        <v>44</v>
      </c>
      <c r="C19" s="53"/>
      <c r="D19" s="46">
        <f t="shared" si="0"/>
        <v>0</v>
      </c>
      <c r="F19" s="24">
        <v>9</v>
      </c>
      <c r="G19" s="25" t="s">
        <v>44</v>
      </c>
      <c r="H19" s="53"/>
      <c r="I19" s="46">
        <f t="shared" si="1"/>
        <v>0</v>
      </c>
      <c r="J19" s="47"/>
      <c r="K19" s="48"/>
      <c r="L19" s="52">
        <v>9</v>
      </c>
      <c r="M19" s="25" t="s">
        <v>44</v>
      </c>
      <c r="N19" s="53"/>
      <c r="O19" s="46">
        <f t="shared" si="2"/>
        <v>0</v>
      </c>
      <c r="Q19" s="24">
        <v>9</v>
      </c>
      <c r="R19" s="25" t="s">
        <v>44</v>
      </c>
      <c r="S19" s="53"/>
      <c r="T19" s="46">
        <f t="shared" si="3"/>
        <v>0</v>
      </c>
    </row>
    <row r="20" spans="1:20" s="10" customFormat="1" ht="12.75">
      <c r="A20" s="24">
        <v>10</v>
      </c>
      <c r="B20" s="45" t="s">
        <v>44</v>
      </c>
      <c r="C20" s="53"/>
      <c r="D20" s="46">
        <f t="shared" si="0"/>
        <v>0</v>
      </c>
      <c r="F20" s="24">
        <v>10</v>
      </c>
      <c r="G20" s="25" t="s">
        <v>44</v>
      </c>
      <c r="H20" s="53"/>
      <c r="I20" s="46">
        <f t="shared" si="1"/>
        <v>0</v>
      </c>
      <c r="J20" s="47"/>
      <c r="K20" s="48"/>
      <c r="L20" s="52">
        <v>10</v>
      </c>
      <c r="M20" s="25" t="s">
        <v>44</v>
      </c>
      <c r="N20" s="53"/>
      <c r="O20" s="46">
        <f t="shared" si="2"/>
        <v>0</v>
      </c>
      <c r="Q20" s="24">
        <v>10</v>
      </c>
      <c r="R20" s="25" t="s">
        <v>44</v>
      </c>
      <c r="S20" s="53"/>
      <c r="T20" s="46">
        <f t="shared" si="3"/>
        <v>0</v>
      </c>
    </row>
    <row r="21" spans="1:20" s="10" customFormat="1" ht="12.75">
      <c r="A21" s="24">
        <v>11</v>
      </c>
      <c r="B21" s="25" t="s">
        <v>44</v>
      </c>
      <c r="C21" s="53"/>
      <c r="D21" s="46">
        <f t="shared" si="0"/>
        <v>0</v>
      </c>
      <c r="F21" s="24">
        <v>11</v>
      </c>
      <c r="G21" s="25" t="s">
        <v>44</v>
      </c>
      <c r="H21" s="53"/>
      <c r="I21" s="46">
        <f t="shared" si="1"/>
        <v>0</v>
      </c>
      <c r="J21" s="47"/>
      <c r="K21" s="48"/>
      <c r="L21" s="52">
        <v>11</v>
      </c>
      <c r="M21" s="25" t="s">
        <v>44</v>
      </c>
      <c r="N21" s="53"/>
      <c r="O21" s="46">
        <f t="shared" si="2"/>
        <v>0</v>
      </c>
      <c r="Q21" s="24">
        <v>11</v>
      </c>
      <c r="R21" s="25" t="s">
        <v>44</v>
      </c>
      <c r="S21" s="53"/>
      <c r="T21" s="46">
        <f t="shared" si="3"/>
        <v>0</v>
      </c>
    </row>
    <row r="22" spans="1:20" s="10" customFormat="1" ht="12.75">
      <c r="A22" s="24">
        <v>12</v>
      </c>
      <c r="B22" s="25" t="s">
        <v>44</v>
      </c>
      <c r="C22" s="53"/>
      <c r="D22" s="46">
        <f t="shared" si="0"/>
        <v>0</v>
      </c>
      <c r="F22" s="24">
        <v>12</v>
      </c>
      <c r="G22" s="25" t="s">
        <v>44</v>
      </c>
      <c r="H22" s="53"/>
      <c r="I22" s="46">
        <f t="shared" si="1"/>
        <v>0</v>
      </c>
      <c r="J22" s="47"/>
      <c r="K22" s="48"/>
      <c r="L22" s="52">
        <v>12</v>
      </c>
      <c r="M22" s="25" t="s">
        <v>44</v>
      </c>
      <c r="N22" s="53"/>
      <c r="O22" s="46">
        <f t="shared" si="2"/>
        <v>0</v>
      </c>
      <c r="Q22" s="24">
        <v>12</v>
      </c>
      <c r="R22" s="25" t="s">
        <v>44</v>
      </c>
      <c r="S22" s="53"/>
      <c r="T22" s="46">
        <f t="shared" si="3"/>
        <v>0</v>
      </c>
    </row>
    <row r="23" spans="1:20" s="10" customFormat="1" ht="12.75">
      <c r="A23" s="24">
        <v>13</v>
      </c>
      <c r="B23" s="25" t="s">
        <v>44</v>
      </c>
      <c r="C23" s="53"/>
      <c r="D23" s="46">
        <f t="shared" si="0"/>
        <v>0</v>
      </c>
      <c r="F23" s="24">
        <v>13</v>
      </c>
      <c r="G23" s="25" t="s">
        <v>44</v>
      </c>
      <c r="H23" s="53"/>
      <c r="I23" s="46">
        <f t="shared" si="1"/>
        <v>0</v>
      </c>
      <c r="J23" s="47"/>
      <c r="K23" s="48"/>
      <c r="L23" s="52">
        <v>13</v>
      </c>
      <c r="M23" s="25" t="s">
        <v>44</v>
      </c>
      <c r="N23" s="53"/>
      <c r="O23" s="46">
        <f t="shared" si="2"/>
        <v>0</v>
      </c>
      <c r="Q23" s="24">
        <v>13</v>
      </c>
      <c r="R23" s="25" t="s">
        <v>44</v>
      </c>
      <c r="S23" s="53"/>
      <c r="T23" s="46">
        <f t="shared" si="3"/>
        <v>0</v>
      </c>
    </row>
    <row r="24" spans="1:20" s="10" customFormat="1" ht="12.75">
      <c r="A24" s="24">
        <v>14</v>
      </c>
      <c r="B24" s="25" t="s">
        <v>44</v>
      </c>
      <c r="C24" s="53"/>
      <c r="D24" s="46">
        <f t="shared" si="0"/>
        <v>0</v>
      </c>
      <c r="F24" s="24">
        <v>14</v>
      </c>
      <c r="G24" s="25" t="s">
        <v>44</v>
      </c>
      <c r="H24" s="53"/>
      <c r="I24" s="46">
        <f t="shared" si="1"/>
        <v>0</v>
      </c>
      <c r="J24" s="47"/>
      <c r="K24" s="48"/>
      <c r="L24" s="52">
        <v>14</v>
      </c>
      <c r="M24" s="25" t="s">
        <v>44</v>
      </c>
      <c r="N24" s="53"/>
      <c r="O24" s="46">
        <f t="shared" si="2"/>
        <v>0</v>
      </c>
      <c r="Q24" s="24">
        <v>14</v>
      </c>
      <c r="R24" s="25" t="s">
        <v>44</v>
      </c>
      <c r="S24" s="53"/>
      <c r="T24" s="46">
        <f t="shared" si="3"/>
        <v>0</v>
      </c>
    </row>
    <row r="25" spans="1:20" s="10" customFormat="1" ht="12.75">
      <c r="A25" s="24">
        <v>15</v>
      </c>
      <c r="B25" s="25" t="s">
        <v>44</v>
      </c>
      <c r="C25" s="53"/>
      <c r="D25" s="46">
        <f t="shared" si="0"/>
        <v>0</v>
      </c>
      <c r="F25" s="24">
        <v>15</v>
      </c>
      <c r="G25" s="25" t="s">
        <v>44</v>
      </c>
      <c r="H25" s="53"/>
      <c r="I25" s="46">
        <f t="shared" si="1"/>
        <v>0</v>
      </c>
      <c r="J25" s="47"/>
      <c r="K25" s="48"/>
      <c r="L25" s="52">
        <v>15</v>
      </c>
      <c r="M25" s="25" t="s">
        <v>44</v>
      </c>
      <c r="N25" s="53"/>
      <c r="O25" s="46">
        <f t="shared" si="2"/>
        <v>0</v>
      </c>
      <c r="Q25" s="24">
        <v>15</v>
      </c>
      <c r="R25" s="25" t="s">
        <v>44</v>
      </c>
      <c r="S25" s="53"/>
      <c r="T25" s="46">
        <f t="shared" si="3"/>
        <v>0</v>
      </c>
    </row>
    <row r="26" spans="1:20" s="10" customFormat="1" ht="12.75">
      <c r="A26" s="24">
        <v>16</v>
      </c>
      <c r="B26" s="25" t="s">
        <v>44</v>
      </c>
      <c r="C26" s="53"/>
      <c r="D26" s="46">
        <f t="shared" si="0"/>
        <v>0</v>
      </c>
      <c r="F26" s="24">
        <v>16</v>
      </c>
      <c r="G26" s="25" t="s">
        <v>44</v>
      </c>
      <c r="H26" s="53"/>
      <c r="I26" s="46">
        <f t="shared" si="1"/>
        <v>0</v>
      </c>
      <c r="J26" s="47"/>
      <c r="K26" s="48"/>
      <c r="L26" s="52">
        <v>16</v>
      </c>
      <c r="M26" s="25" t="s">
        <v>44</v>
      </c>
      <c r="N26" s="53"/>
      <c r="O26" s="46">
        <f t="shared" si="2"/>
        <v>0</v>
      </c>
      <c r="Q26" s="24">
        <v>16</v>
      </c>
      <c r="R26" s="25" t="s">
        <v>44</v>
      </c>
      <c r="S26" s="53"/>
      <c r="T26" s="46">
        <f t="shared" si="3"/>
        <v>0</v>
      </c>
    </row>
    <row r="27" spans="1:20" s="10" customFormat="1" ht="12.75">
      <c r="A27" s="24">
        <v>17</v>
      </c>
      <c r="B27" s="25" t="s">
        <v>44</v>
      </c>
      <c r="C27" s="53"/>
      <c r="D27" s="46">
        <f t="shared" si="0"/>
        <v>0</v>
      </c>
      <c r="F27" s="24">
        <v>17</v>
      </c>
      <c r="G27" s="25" t="s">
        <v>44</v>
      </c>
      <c r="H27" s="53"/>
      <c r="I27" s="46">
        <f t="shared" si="1"/>
        <v>0</v>
      </c>
      <c r="J27" s="47"/>
      <c r="K27" s="48"/>
      <c r="L27" s="52">
        <v>17</v>
      </c>
      <c r="M27" s="25" t="s">
        <v>44</v>
      </c>
      <c r="N27" s="53"/>
      <c r="O27" s="46">
        <f t="shared" si="2"/>
        <v>0</v>
      </c>
      <c r="Q27" s="24">
        <v>17</v>
      </c>
      <c r="R27" s="25" t="s">
        <v>44</v>
      </c>
      <c r="S27" s="53"/>
      <c r="T27" s="46">
        <f t="shared" si="3"/>
        <v>0</v>
      </c>
    </row>
    <row r="28" spans="1:20" s="10" customFormat="1" ht="12.75">
      <c r="A28" s="24">
        <v>18</v>
      </c>
      <c r="B28" s="25" t="s">
        <v>44</v>
      </c>
      <c r="C28" s="53"/>
      <c r="D28" s="46">
        <f t="shared" si="0"/>
        <v>0</v>
      </c>
      <c r="F28" s="24">
        <v>18</v>
      </c>
      <c r="G28" s="25" t="s">
        <v>44</v>
      </c>
      <c r="H28" s="53"/>
      <c r="I28" s="46">
        <f t="shared" si="1"/>
        <v>0</v>
      </c>
      <c r="J28" s="47"/>
      <c r="K28" s="48"/>
      <c r="L28" s="52">
        <v>18</v>
      </c>
      <c r="M28" s="25" t="s">
        <v>44</v>
      </c>
      <c r="N28" s="53"/>
      <c r="O28" s="46">
        <f t="shared" si="2"/>
        <v>0</v>
      </c>
      <c r="Q28" s="24">
        <v>18</v>
      </c>
      <c r="R28" s="25" t="s">
        <v>44</v>
      </c>
      <c r="S28" s="53"/>
      <c r="T28" s="46">
        <f t="shared" si="3"/>
        <v>0</v>
      </c>
    </row>
    <row r="29" spans="1:20" s="10" customFormat="1" ht="12.75">
      <c r="A29" s="24">
        <v>19</v>
      </c>
      <c r="B29" s="25" t="s">
        <v>44</v>
      </c>
      <c r="C29" s="53"/>
      <c r="D29" s="46">
        <f t="shared" si="0"/>
        <v>0</v>
      </c>
      <c r="F29" s="24">
        <v>19</v>
      </c>
      <c r="G29" s="25" t="s">
        <v>44</v>
      </c>
      <c r="H29" s="53"/>
      <c r="I29" s="46">
        <f t="shared" si="1"/>
        <v>0</v>
      </c>
      <c r="J29" s="47"/>
      <c r="K29" s="48"/>
      <c r="L29" s="52">
        <v>19</v>
      </c>
      <c r="M29" s="25" t="s">
        <v>44</v>
      </c>
      <c r="N29" s="53"/>
      <c r="O29" s="46">
        <f t="shared" si="2"/>
        <v>0</v>
      </c>
      <c r="Q29" s="24">
        <v>19</v>
      </c>
      <c r="R29" s="25" t="s">
        <v>44</v>
      </c>
      <c r="S29" s="53"/>
      <c r="T29" s="46">
        <f t="shared" si="3"/>
        <v>0</v>
      </c>
    </row>
    <row r="30" spans="1:20" s="10" customFormat="1" ht="15" customHeight="1">
      <c r="A30" s="24">
        <v>20</v>
      </c>
      <c r="B30" s="54" t="s">
        <v>44</v>
      </c>
      <c r="D30" s="46">
        <f t="shared" si="0"/>
        <v>0</v>
      </c>
      <c r="F30" s="24">
        <v>20</v>
      </c>
      <c r="G30" s="54" t="s">
        <v>44</v>
      </c>
      <c r="H30" s="55"/>
      <c r="I30" s="46">
        <f t="shared" si="1"/>
        <v>0</v>
      </c>
      <c r="J30" s="47"/>
      <c r="K30" s="48"/>
      <c r="L30" s="52">
        <v>20</v>
      </c>
      <c r="M30" s="54" t="s">
        <v>44</v>
      </c>
      <c r="N30" s="55"/>
      <c r="O30" s="46">
        <f t="shared" si="2"/>
        <v>0</v>
      </c>
      <c r="Q30" s="24">
        <v>20</v>
      </c>
      <c r="R30" s="54" t="s">
        <v>44</v>
      </c>
      <c r="S30" s="55"/>
      <c r="T30" s="46">
        <f t="shared" si="3"/>
        <v>0</v>
      </c>
    </row>
    <row r="31" spans="1:20" s="10" customFormat="1" ht="12.75">
      <c r="A31" s="24">
        <v>21</v>
      </c>
      <c r="B31" s="54"/>
      <c r="C31" s="55"/>
      <c r="D31" s="46"/>
      <c r="F31" s="24">
        <v>21</v>
      </c>
      <c r="G31" s="54"/>
      <c r="H31" s="55"/>
      <c r="I31" s="46"/>
      <c r="J31" s="47"/>
      <c r="K31" s="48"/>
      <c r="L31" s="52">
        <v>21</v>
      </c>
      <c r="M31" s="54"/>
      <c r="N31" s="55"/>
      <c r="O31" s="46"/>
      <c r="Q31" s="24">
        <v>21</v>
      </c>
      <c r="R31" s="54"/>
      <c r="S31" s="55"/>
      <c r="T31" s="46"/>
    </row>
    <row r="32" spans="1:20" s="10" customFormat="1" ht="12.75">
      <c r="A32" s="24">
        <v>22</v>
      </c>
      <c r="B32" s="54"/>
      <c r="C32" s="55"/>
      <c r="D32" s="46"/>
      <c r="F32" s="24">
        <v>22</v>
      </c>
      <c r="G32" s="54"/>
      <c r="H32" s="55"/>
      <c r="I32" s="46"/>
      <c r="J32" s="47"/>
      <c r="K32" s="48"/>
      <c r="L32" s="52">
        <v>22</v>
      </c>
      <c r="M32" s="54"/>
      <c r="N32" s="55"/>
      <c r="O32" s="46"/>
      <c r="Q32" s="24">
        <v>22</v>
      </c>
      <c r="R32" s="54"/>
      <c r="S32" s="55"/>
      <c r="T32" s="46"/>
    </row>
    <row r="33" spans="1:20" s="10" customFormat="1" ht="12.75">
      <c r="A33" s="24">
        <v>23</v>
      </c>
      <c r="B33" s="54"/>
      <c r="C33" s="55"/>
      <c r="D33" s="46"/>
      <c r="F33" s="24">
        <v>23</v>
      </c>
      <c r="G33" s="54"/>
      <c r="H33" s="55"/>
      <c r="I33" s="46"/>
      <c r="J33" s="47"/>
      <c r="K33" s="48"/>
      <c r="L33" s="52">
        <v>23</v>
      </c>
      <c r="M33" s="54"/>
      <c r="N33" s="55"/>
      <c r="O33" s="46"/>
      <c r="Q33" s="24">
        <v>23</v>
      </c>
      <c r="R33" s="54"/>
      <c r="S33" s="55"/>
      <c r="T33" s="46"/>
    </row>
    <row r="34" spans="1:20" s="10" customFormat="1" ht="12.75">
      <c r="A34" s="24">
        <v>24</v>
      </c>
      <c r="B34" s="54"/>
      <c r="C34" s="55"/>
      <c r="D34" s="46"/>
      <c r="F34" s="24">
        <v>24</v>
      </c>
      <c r="G34" s="54"/>
      <c r="H34" s="55"/>
      <c r="I34" s="46"/>
      <c r="J34" s="47"/>
      <c r="K34" s="48"/>
      <c r="L34" s="52">
        <v>24</v>
      </c>
      <c r="M34" s="54"/>
      <c r="N34" s="55"/>
      <c r="O34" s="46"/>
      <c r="Q34" s="24">
        <v>24</v>
      </c>
      <c r="R34" s="54"/>
      <c r="S34" s="55"/>
      <c r="T34" s="46"/>
    </row>
    <row r="35" spans="1:20" s="10" customFormat="1" ht="12.75">
      <c r="A35" s="27">
        <v>25</v>
      </c>
      <c r="B35" s="26"/>
      <c r="C35" s="56"/>
      <c r="D35" s="46"/>
      <c r="F35" s="27">
        <v>25</v>
      </c>
      <c r="G35" s="26"/>
      <c r="H35" s="56"/>
      <c r="I35" s="46"/>
      <c r="J35" s="47"/>
      <c r="K35" s="48"/>
      <c r="L35" s="57">
        <v>25</v>
      </c>
      <c r="M35" s="26"/>
      <c r="N35" s="56"/>
      <c r="O35" s="46"/>
      <c r="Q35" s="27">
        <v>25</v>
      </c>
      <c r="R35" s="26"/>
      <c r="S35" s="56"/>
      <c r="T35" s="46"/>
    </row>
    <row r="36" spans="1:20" s="62" customFormat="1" ht="15">
      <c r="A36" s="58"/>
      <c r="B36" s="59"/>
      <c r="C36" s="60"/>
      <c r="D36" s="61">
        <f>SUM(D11:D35)</f>
        <v>5618</v>
      </c>
      <c r="F36" s="58"/>
      <c r="G36" s="59"/>
      <c r="H36" s="60"/>
      <c r="I36" s="61">
        <f>SUM(I11:I35)</f>
        <v>0</v>
      </c>
      <c r="J36" s="63"/>
      <c r="K36" s="64"/>
      <c r="L36" s="58"/>
      <c r="M36" s="59"/>
      <c r="N36" s="60"/>
      <c r="O36" s="61">
        <f>SUM(O11:O35)</f>
        <v>0</v>
      </c>
      <c r="Q36" s="58"/>
      <c r="R36" s="59"/>
      <c r="S36" s="60"/>
      <c r="T36" s="61">
        <f>SUM(T11:T35)</f>
        <v>0</v>
      </c>
    </row>
    <row r="37" spans="1:20" s="62" customFormat="1" ht="15">
      <c r="A37" s="65" t="s">
        <v>45</v>
      </c>
      <c r="B37" s="66"/>
      <c r="C37" s="59"/>
      <c r="D37" s="59"/>
      <c r="F37" s="65" t="s">
        <v>49</v>
      </c>
      <c r="G37" s="66"/>
      <c r="H37" s="59"/>
      <c r="I37" s="59"/>
      <c r="J37" s="59"/>
      <c r="L37" s="65"/>
      <c r="M37" s="66"/>
      <c r="N37" s="59"/>
      <c r="O37" s="59"/>
      <c r="Q37" s="65"/>
      <c r="R37" s="66"/>
      <c r="S37" s="59"/>
      <c r="T37" s="59"/>
    </row>
    <row r="38" spans="1:17" ht="12.75">
      <c r="A38" t="s">
        <v>46</v>
      </c>
      <c r="F38" t="s">
        <v>46</v>
      </c>
      <c r="L38" t="s">
        <v>46</v>
      </c>
      <c r="Q38" t="s">
        <v>46</v>
      </c>
    </row>
  </sheetData>
  <sheetProtection selectLockedCells="1" selectUnlockedCells="1"/>
  <mergeCells count="13">
    <mergeCell ref="S8:T8"/>
    <mergeCell ref="R9:R10"/>
    <mergeCell ref="A9:A10"/>
    <mergeCell ref="B9:B10"/>
    <mergeCell ref="F9:F10"/>
    <mergeCell ref="G9:G10"/>
    <mergeCell ref="F2:I2"/>
    <mergeCell ref="Q9:Q10"/>
    <mergeCell ref="C8:D8"/>
    <mergeCell ref="H8:I8"/>
    <mergeCell ref="N8:O8"/>
    <mergeCell ref="M9:M10"/>
    <mergeCell ref="L9:L10"/>
  </mergeCells>
  <printOptions/>
  <pageMargins left="0.7479166666666667" right="0.7479166666666667" top="0.7201388888888889" bottom="0.529861111111111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4">
      <selection activeCell="C28" sqref="C28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42187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7.5742187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8" t="s">
        <v>31</v>
      </c>
      <c r="I1" s="28"/>
      <c r="J1" s="28"/>
    </row>
    <row r="2" spans="6:10" ht="12.75">
      <c r="F2" s="180" t="s">
        <v>32</v>
      </c>
      <c r="G2" s="180"/>
      <c r="H2" s="180"/>
      <c r="I2" s="180"/>
      <c r="J2" s="5"/>
    </row>
    <row r="3" spans="1:20" ht="12.75">
      <c r="A3" s="7"/>
      <c r="B3" s="29" t="s">
        <v>33</v>
      </c>
      <c r="C3" s="7"/>
      <c r="D3" s="7"/>
      <c r="F3" s="7"/>
      <c r="G3" s="7"/>
      <c r="H3" s="7"/>
      <c r="I3" s="7"/>
      <c r="J3" s="7"/>
      <c r="L3" s="7"/>
      <c r="M3" s="29" t="s">
        <v>34</v>
      </c>
      <c r="N3" s="7"/>
      <c r="O3" s="7"/>
      <c r="Q3" s="7"/>
      <c r="R3" s="7"/>
      <c r="S3" s="7"/>
      <c r="T3" s="7"/>
    </row>
    <row r="4" spans="1:20" s="32" customFormat="1" ht="9.75">
      <c r="A4" s="30" t="s">
        <v>108</v>
      </c>
      <c r="B4" s="31"/>
      <c r="C4" s="31"/>
      <c r="D4" s="31"/>
      <c r="F4" s="30"/>
      <c r="G4" s="31"/>
      <c r="H4" s="31"/>
      <c r="I4" s="31"/>
      <c r="J4" s="31"/>
      <c r="L4" s="30" t="s">
        <v>111</v>
      </c>
      <c r="M4" s="31"/>
      <c r="N4" s="31"/>
      <c r="O4" s="31"/>
      <c r="Q4" s="30"/>
      <c r="R4" s="31"/>
      <c r="S4" s="31"/>
      <c r="T4" s="31"/>
    </row>
    <row r="5" spans="1:20" s="32" customFormat="1" ht="9.75">
      <c r="A5" s="30" t="s">
        <v>109</v>
      </c>
      <c r="B5" s="31"/>
      <c r="C5" s="31"/>
      <c r="D5" s="31"/>
      <c r="F5" s="30"/>
      <c r="G5" s="31"/>
      <c r="H5" s="31"/>
      <c r="I5" s="31"/>
      <c r="J5" s="31"/>
      <c r="L5" s="30" t="s">
        <v>110</v>
      </c>
      <c r="M5" s="31"/>
      <c r="N5" s="31"/>
      <c r="O5" s="31"/>
      <c r="Q5" s="30"/>
      <c r="R5" s="31"/>
      <c r="S5" s="31"/>
      <c r="T5" s="31"/>
    </row>
    <row r="6" spans="1:18" s="32" customFormat="1" ht="15" customHeight="1">
      <c r="A6" s="32" t="s">
        <v>35</v>
      </c>
      <c r="B6" s="33" t="str">
        <f>II_posms!$B$18</f>
        <v>Osprey fishing team</v>
      </c>
      <c r="G6" s="34"/>
      <c r="L6" s="32" t="s">
        <v>35</v>
      </c>
      <c r="M6" s="33" t="str">
        <f>B6</f>
        <v>Osprey fishing team</v>
      </c>
      <c r="R6" s="34"/>
    </row>
    <row r="7" spans="1:20" s="32" customFormat="1" ht="22.5" customHeight="1">
      <c r="A7" s="32" t="s">
        <v>36</v>
      </c>
      <c r="B7" s="35" t="str">
        <f>II_posms!$C$17</f>
        <v>Mārtiņš Balodis- Kristiāns Godiņš</v>
      </c>
      <c r="C7" s="31"/>
      <c r="D7" s="31"/>
      <c r="F7" s="32" t="s">
        <v>37</v>
      </c>
      <c r="G7" s="35" t="str">
        <f>II_posms!$C$18</f>
        <v>Māris Bremze - Agris Rudzāns rez. J. Boldirevs</v>
      </c>
      <c r="H7" s="31"/>
      <c r="I7" s="31"/>
      <c r="J7" s="31"/>
      <c r="L7" s="32" t="s">
        <v>36</v>
      </c>
      <c r="M7" s="35" t="str">
        <f>B7</f>
        <v>Mārtiņš Balodis- Kristiāns Godiņš</v>
      </c>
      <c r="N7" s="31"/>
      <c r="O7" s="31"/>
      <c r="Q7" s="32" t="s">
        <v>37</v>
      </c>
      <c r="R7" s="35" t="str">
        <f>G7</f>
        <v>Māris Bremze - Agris Rudzāns rez. J. Boldirevs</v>
      </c>
      <c r="S7" s="31"/>
      <c r="T7" s="31"/>
    </row>
    <row r="8" spans="2:20" ht="12.75">
      <c r="B8" s="9"/>
      <c r="C8" s="182"/>
      <c r="D8" s="182"/>
      <c r="G8" s="9"/>
      <c r="H8" s="182"/>
      <c r="I8" s="182"/>
      <c r="J8" s="4"/>
      <c r="M8" s="9"/>
      <c r="N8" s="182"/>
      <c r="O8" s="182"/>
      <c r="R8" s="9"/>
      <c r="S8" s="182"/>
      <c r="T8" s="182"/>
    </row>
    <row r="9" spans="1:20" ht="12.75">
      <c r="A9" s="181" t="s">
        <v>38</v>
      </c>
      <c r="B9" s="183" t="s">
        <v>39</v>
      </c>
      <c r="C9" s="36" t="s">
        <v>40</v>
      </c>
      <c r="D9" s="37" t="s">
        <v>4</v>
      </c>
      <c r="F9" s="181" t="s">
        <v>38</v>
      </c>
      <c r="G9" s="183" t="s">
        <v>39</v>
      </c>
      <c r="H9" s="36" t="s">
        <v>40</v>
      </c>
      <c r="I9" s="37" t="s">
        <v>4</v>
      </c>
      <c r="J9" s="38"/>
      <c r="K9" s="39"/>
      <c r="L9" s="184" t="s">
        <v>38</v>
      </c>
      <c r="M9" s="183" t="s">
        <v>39</v>
      </c>
      <c r="N9" s="36" t="s">
        <v>40</v>
      </c>
      <c r="O9" s="37" t="s">
        <v>4</v>
      </c>
      <c r="Q9" s="181" t="s">
        <v>38</v>
      </c>
      <c r="R9" s="183" t="s">
        <v>39</v>
      </c>
      <c r="S9" s="36" t="s">
        <v>40</v>
      </c>
      <c r="T9" s="37" t="s">
        <v>4</v>
      </c>
    </row>
    <row r="10" spans="1:21" ht="15">
      <c r="A10" s="181"/>
      <c r="B10" s="183"/>
      <c r="C10" s="40" t="s">
        <v>41</v>
      </c>
      <c r="D10" s="41" t="s">
        <v>42</v>
      </c>
      <c r="F10" s="181"/>
      <c r="G10" s="183"/>
      <c r="H10" s="40" t="s">
        <v>41</v>
      </c>
      <c r="I10" s="41" t="s">
        <v>42</v>
      </c>
      <c r="J10" s="38"/>
      <c r="K10" s="42"/>
      <c r="L10" s="184"/>
      <c r="M10" s="183"/>
      <c r="N10" s="40" t="s">
        <v>41</v>
      </c>
      <c r="O10" s="41" t="s">
        <v>42</v>
      </c>
      <c r="Q10" s="181"/>
      <c r="R10" s="183"/>
      <c r="S10" s="40" t="s">
        <v>41</v>
      </c>
      <c r="T10" s="41" t="s">
        <v>42</v>
      </c>
      <c r="U10" s="43"/>
    </row>
    <row r="11" spans="1:20" s="10" customFormat="1" ht="12.75">
      <c r="A11" s="44">
        <v>1</v>
      </c>
      <c r="B11" s="45" t="s">
        <v>43</v>
      </c>
      <c r="C11" s="50">
        <v>56</v>
      </c>
      <c r="D11" s="46">
        <f aca="true" t="shared" si="0" ref="D11:D30">C11*C11</f>
        <v>3136</v>
      </c>
      <c r="F11" s="44">
        <v>1</v>
      </c>
      <c r="G11" s="25" t="s">
        <v>43</v>
      </c>
      <c r="H11" s="50">
        <v>56</v>
      </c>
      <c r="I11" s="46">
        <f aca="true" t="shared" si="1" ref="I11:I30">H11*H11</f>
        <v>3136</v>
      </c>
      <c r="J11" s="47"/>
      <c r="K11" s="48"/>
      <c r="L11" s="49">
        <v>1</v>
      </c>
      <c r="M11" s="45" t="s">
        <v>43</v>
      </c>
      <c r="N11" s="50"/>
      <c r="O11" s="46">
        <f aca="true" t="shared" si="2" ref="O11:O30">N11*N11</f>
        <v>0</v>
      </c>
      <c r="Q11" s="44">
        <v>1</v>
      </c>
      <c r="R11" s="45" t="s">
        <v>43</v>
      </c>
      <c r="S11" s="50">
        <v>0</v>
      </c>
      <c r="T11" s="46">
        <f aca="true" t="shared" si="3" ref="T11:T30">S11*S11</f>
        <v>0</v>
      </c>
    </row>
    <row r="12" spans="1:20" s="10" customFormat="1" ht="12.75">
      <c r="A12" s="24">
        <v>2</v>
      </c>
      <c r="B12" s="45" t="s">
        <v>43</v>
      </c>
      <c r="C12" s="53">
        <v>69</v>
      </c>
      <c r="D12" s="46">
        <f t="shared" si="0"/>
        <v>4761</v>
      </c>
      <c r="F12" s="24">
        <v>2</v>
      </c>
      <c r="G12" s="25" t="s">
        <v>43</v>
      </c>
      <c r="H12" s="53"/>
      <c r="I12" s="46">
        <f t="shared" si="1"/>
        <v>0</v>
      </c>
      <c r="J12" s="47"/>
      <c r="K12" s="48"/>
      <c r="L12" s="52">
        <v>2</v>
      </c>
      <c r="M12" s="45" t="s">
        <v>43</v>
      </c>
      <c r="N12" s="53"/>
      <c r="O12" s="46">
        <f t="shared" si="2"/>
        <v>0</v>
      </c>
      <c r="Q12" s="24">
        <v>2</v>
      </c>
      <c r="R12" s="45" t="s">
        <v>43</v>
      </c>
      <c r="S12" s="53"/>
      <c r="T12" s="46">
        <f t="shared" si="3"/>
        <v>0</v>
      </c>
    </row>
    <row r="13" spans="1:20" s="10" customFormat="1" ht="12.75">
      <c r="A13" s="24">
        <v>3</v>
      </c>
      <c r="B13" s="45" t="s">
        <v>43</v>
      </c>
      <c r="C13" s="53">
        <v>55</v>
      </c>
      <c r="D13" s="46">
        <f t="shared" si="0"/>
        <v>3025</v>
      </c>
      <c r="F13" s="24">
        <v>3</v>
      </c>
      <c r="G13" s="25" t="s">
        <v>43</v>
      </c>
      <c r="H13" s="53"/>
      <c r="I13" s="46">
        <f t="shared" si="1"/>
        <v>0</v>
      </c>
      <c r="J13" s="47"/>
      <c r="K13" s="48"/>
      <c r="L13" s="52">
        <v>3</v>
      </c>
      <c r="M13" s="45" t="s">
        <v>43</v>
      </c>
      <c r="N13" s="53"/>
      <c r="O13" s="46">
        <f t="shared" si="2"/>
        <v>0</v>
      </c>
      <c r="Q13" s="24">
        <v>3</v>
      </c>
      <c r="R13" s="45" t="s">
        <v>43</v>
      </c>
      <c r="S13" s="53"/>
      <c r="T13" s="46">
        <f t="shared" si="3"/>
        <v>0</v>
      </c>
    </row>
    <row r="14" spans="1:20" s="10" customFormat="1" ht="12.75">
      <c r="A14" s="24">
        <v>4</v>
      </c>
      <c r="B14" s="45" t="s">
        <v>43</v>
      </c>
      <c r="C14" s="53">
        <v>54</v>
      </c>
      <c r="D14" s="46">
        <f t="shared" si="0"/>
        <v>2916</v>
      </c>
      <c r="F14" s="24">
        <v>4</v>
      </c>
      <c r="G14" s="25" t="s">
        <v>43</v>
      </c>
      <c r="H14" s="53"/>
      <c r="I14" s="46">
        <f t="shared" si="1"/>
        <v>0</v>
      </c>
      <c r="J14" s="47"/>
      <c r="K14" s="48"/>
      <c r="L14" s="52">
        <v>4</v>
      </c>
      <c r="M14" s="45" t="s">
        <v>43</v>
      </c>
      <c r="N14" s="53"/>
      <c r="O14" s="46">
        <f t="shared" si="2"/>
        <v>0</v>
      </c>
      <c r="Q14" s="24">
        <v>4</v>
      </c>
      <c r="R14" s="45" t="s">
        <v>43</v>
      </c>
      <c r="S14" s="53"/>
      <c r="T14" s="46">
        <f t="shared" si="3"/>
        <v>0</v>
      </c>
    </row>
    <row r="15" spans="1:20" s="10" customFormat="1" ht="12.75">
      <c r="A15" s="24">
        <v>5</v>
      </c>
      <c r="B15" s="45" t="s">
        <v>43</v>
      </c>
      <c r="C15" s="53"/>
      <c r="D15" s="46">
        <f t="shared" si="0"/>
        <v>0</v>
      </c>
      <c r="F15" s="24">
        <v>5</v>
      </c>
      <c r="G15" s="25" t="s">
        <v>43</v>
      </c>
      <c r="H15" s="53"/>
      <c r="I15" s="46">
        <f t="shared" si="1"/>
        <v>0</v>
      </c>
      <c r="J15" s="47"/>
      <c r="K15" s="48"/>
      <c r="L15" s="52">
        <v>5</v>
      </c>
      <c r="M15" s="45" t="s">
        <v>43</v>
      </c>
      <c r="N15" s="53"/>
      <c r="O15" s="46">
        <f t="shared" si="2"/>
        <v>0</v>
      </c>
      <c r="Q15" s="24">
        <v>5</v>
      </c>
      <c r="R15" s="45" t="s">
        <v>43</v>
      </c>
      <c r="S15" s="53"/>
      <c r="T15" s="46">
        <f t="shared" si="3"/>
        <v>0</v>
      </c>
    </row>
    <row r="16" spans="1:20" s="10" customFormat="1" ht="12.75">
      <c r="A16" s="24">
        <v>6</v>
      </c>
      <c r="B16" s="45" t="s">
        <v>43</v>
      </c>
      <c r="C16" s="53"/>
      <c r="D16" s="46">
        <f t="shared" si="0"/>
        <v>0</v>
      </c>
      <c r="F16" s="24">
        <v>6</v>
      </c>
      <c r="G16" s="25" t="s">
        <v>44</v>
      </c>
      <c r="H16" s="53">
        <v>19</v>
      </c>
      <c r="I16" s="46">
        <f t="shared" si="1"/>
        <v>361</v>
      </c>
      <c r="J16" s="47"/>
      <c r="K16" s="48"/>
      <c r="L16" s="52">
        <v>6</v>
      </c>
      <c r="M16" s="45" t="s">
        <v>43</v>
      </c>
      <c r="N16" s="53"/>
      <c r="O16" s="46">
        <f t="shared" si="2"/>
        <v>0</v>
      </c>
      <c r="Q16" s="24">
        <v>6</v>
      </c>
      <c r="R16" s="45" t="s">
        <v>43</v>
      </c>
      <c r="S16" s="53"/>
      <c r="T16" s="46">
        <f t="shared" si="3"/>
        <v>0</v>
      </c>
    </row>
    <row r="17" spans="1:20" s="10" customFormat="1" ht="12.75">
      <c r="A17" s="24">
        <v>7</v>
      </c>
      <c r="B17" s="45" t="s">
        <v>43</v>
      </c>
      <c r="C17" s="53"/>
      <c r="D17" s="46">
        <f t="shared" si="0"/>
        <v>0</v>
      </c>
      <c r="F17" s="24">
        <v>7</v>
      </c>
      <c r="G17" s="25" t="s">
        <v>44</v>
      </c>
      <c r="H17" s="53"/>
      <c r="I17" s="46">
        <f t="shared" si="1"/>
        <v>0</v>
      </c>
      <c r="J17" s="47"/>
      <c r="K17" s="48"/>
      <c r="L17" s="52">
        <v>7</v>
      </c>
      <c r="M17" s="45" t="s">
        <v>43</v>
      </c>
      <c r="N17" s="53"/>
      <c r="O17" s="46">
        <f t="shared" si="2"/>
        <v>0</v>
      </c>
      <c r="Q17" s="24">
        <v>7</v>
      </c>
      <c r="R17" s="45" t="s">
        <v>43</v>
      </c>
      <c r="S17" s="53"/>
      <c r="T17" s="46">
        <f t="shared" si="3"/>
        <v>0</v>
      </c>
    </row>
    <row r="18" spans="1:20" s="10" customFormat="1" ht="12.75">
      <c r="A18" s="24">
        <v>8</v>
      </c>
      <c r="B18" s="45" t="s">
        <v>43</v>
      </c>
      <c r="C18" s="53"/>
      <c r="D18" s="46">
        <f t="shared" si="0"/>
        <v>0</v>
      </c>
      <c r="F18" s="24">
        <v>8</v>
      </c>
      <c r="G18" s="25" t="s">
        <v>44</v>
      </c>
      <c r="H18" s="53"/>
      <c r="I18" s="46">
        <f t="shared" si="1"/>
        <v>0</v>
      </c>
      <c r="J18" s="47"/>
      <c r="K18" s="48"/>
      <c r="L18" s="52">
        <v>8</v>
      </c>
      <c r="M18" s="45" t="s">
        <v>43</v>
      </c>
      <c r="N18" s="53"/>
      <c r="O18" s="46">
        <f t="shared" si="2"/>
        <v>0</v>
      </c>
      <c r="Q18" s="24">
        <v>8</v>
      </c>
      <c r="R18" s="45" t="s">
        <v>43</v>
      </c>
      <c r="S18" s="53"/>
      <c r="T18" s="46">
        <f t="shared" si="3"/>
        <v>0</v>
      </c>
    </row>
    <row r="19" spans="1:20" s="10" customFormat="1" ht="12.75">
      <c r="A19" s="24">
        <v>9</v>
      </c>
      <c r="B19" s="25" t="s">
        <v>44</v>
      </c>
      <c r="C19" s="53">
        <v>14</v>
      </c>
      <c r="D19" s="46">
        <f t="shared" si="0"/>
        <v>196</v>
      </c>
      <c r="F19" s="24">
        <v>9</v>
      </c>
      <c r="G19" s="25" t="s">
        <v>44</v>
      </c>
      <c r="H19" s="53"/>
      <c r="I19" s="46">
        <f t="shared" si="1"/>
        <v>0</v>
      </c>
      <c r="J19" s="47"/>
      <c r="K19" s="48"/>
      <c r="L19" s="52">
        <v>9</v>
      </c>
      <c r="M19" s="25" t="s">
        <v>44</v>
      </c>
      <c r="N19" s="53"/>
      <c r="O19" s="46">
        <f t="shared" si="2"/>
        <v>0</v>
      </c>
      <c r="Q19" s="24">
        <v>9</v>
      </c>
      <c r="R19" s="25" t="s">
        <v>44</v>
      </c>
      <c r="S19" s="53"/>
      <c r="T19" s="46">
        <f t="shared" si="3"/>
        <v>0</v>
      </c>
    </row>
    <row r="20" spans="1:20" s="10" customFormat="1" ht="12.75">
      <c r="A20" s="24">
        <v>10</v>
      </c>
      <c r="B20" s="25" t="s">
        <v>44</v>
      </c>
      <c r="C20" s="53">
        <v>18</v>
      </c>
      <c r="D20" s="46">
        <f t="shared" si="0"/>
        <v>324</v>
      </c>
      <c r="F20" s="24">
        <v>10</v>
      </c>
      <c r="G20" s="25" t="s">
        <v>44</v>
      </c>
      <c r="H20" s="53"/>
      <c r="I20" s="46">
        <f t="shared" si="1"/>
        <v>0</v>
      </c>
      <c r="J20" s="47"/>
      <c r="K20" s="48"/>
      <c r="L20" s="52">
        <v>10</v>
      </c>
      <c r="M20" s="25" t="s">
        <v>44</v>
      </c>
      <c r="N20" s="53"/>
      <c r="O20" s="46">
        <f t="shared" si="2"/>
        <v>0</v>
      </c>
      <c r="Q20" s="24">
        <v>10</v>
      </c>
      <c r="R20" s="25" t="s">
        <v>44</v>
      </c>
      <c r="S20" s="53"/>
      <c r="T20" s="46">
        <f t="shared" si="3"/>
        <v>0</v>
      </c>
    </row>
    <row r="21" spans="1:20" s="10" customFormat="1" ht="12.75">
      <c r="A21" s="24">
        <v>11</v>
      </c>
      <c r="B21" s="25" t="s">
        <v>44</v>
      </c>
      <c r="C21" s="53">
        <v>16</v>
      </c>
      <c r="D21" s="46">
        <f t="shared" si="0"/>
        <v>256</v>
      </c>
      <c r="F21" s="24">
        <v>11</v>
      </c>
      <c r="G21" s="25" t="s">
        <v>44</v>
      </c>
      <c r="H21" s="53"/>
      <c r="I21" s="46">
        <f t="shared" si="1"/>
        <v>0</v>
      </c>
      <c r="J21" s="47"/>
      <c r="K21" s="48"/>
      <c r="L21" s="52">
        <v>11</v>
      </c>
      <c r="M21" s="25" t="s">
        <v>44</v>
      </c>
      <c r="N21" s="53"/>
      <c r="O21" s="46">
        <f t="shared" si="2"/>
        <v>0</v>
      </c>
      <c r="Q21" s="24">
        <v>11</v>
      </c>
      <c r="R21" s="25" t="s">
        <v>44</v>
      </c>
      <c r="S21" s="53"/>
      <c r="T21" s="46">
        <f t="shared" si="3"/>
        <v>0</v>
      </c>
    </row>
    <row r="22" spans="1:20" s="10" customFormat="1" ht="12.75">
      <c r="A22" s="24">
        <v>12</v>
      </c>
      <c r="B22" s="25" t="s">
        <v>44</v>
      </c>
      <c r="C22" s="53">
        <v>14</v>
      </c>
      <c r="D22" s="46">
        <f t="shared" si="0"/>
        <v>196</v>
      </c>
      <c r="F22" s="24">
        <v>12</v>
      </c>
      <c r="G22" s="25" t="s">
        <v>44</v>
      </c>
      <c r="H22" s="53"/>
      <c r="I22" s="46">
        <f t="shared" si="1"/>
        <v>0</v>
      </c>
      <c r="J22" s="47"/>
      <c r="K22" s="48"/>
      <c r="L22" s="52">
        <v>12</v>
      </c>
      <c r="M22" s="25" t="s">
        <v>44</v>
      </c>
      <c r="N22" s="53"/>
      <c r="O22" s="46">
        <f t="shared" si="2"/>
        <v>0</v>
      </c>
      <c r="Q22" s="24">
        <v>12</v>
      </c>
      <c r="R22" s="25" t="s">
        <v>44</v>
      </c>
      <c r="S22" s="53"/>
      <c r="T22" s="46">
        <f t="shared" si="3"/>
        <v>0</v>
      </c>
    </row>
    <row r="23" spans="1:20" s="10" customFormat="1" ht="12.75">
      <c r="A23" s="24">
        <v>13</v>
      </c>
      <c r="B23" s="25" t="s">
        <v>44</v>
      </c>
      <c r="C23" s="53">
        <v>31</v>
      </c>
      <c r="D23" s="46">
        <f t="shared" si="0"/>
        <v>961</v>
      </c>
      <c r="F23" s="24">
        <v>13</v>
      </c>
      <c r="G23" s="25" t="s">
        <v>44</v>
      </c>
      <c r="H23" s="53"/>
      <c r="I23" s="46">
        <f t="shared" si="1"/>
        <v>0</v>
      </c>
      <c r="J23" s="47"/>
      <c r="K23" s="48"/>
      <c r="L23" s="52">
        <v>13</v>
      </c>
      <c r="M23" s="25" t="s">
        <v>44</v>
      </c>
      <c r="N23" s="53"/>
      <c r="O23" s="46">
        <f t="shared" si="2"/>
        <v>0</v>
      </c>
      <c r="Q23" s="24">
        <v>13</v>
      </c>
      <c r="R23" s="25" t="s">
        <v>44</v>
      </c>
      <c r="S23" s="53"/>
      <c r="T23" s="46">
        <f t="shared" si="3"/>
        <v>0</v>
      </c>
    </row>
    <row r="24" spans="1:20" s="10" customFormat="1" ht="12.75">
      <c r="A24" s="24">
        <v>14</v>
      </c>
      <c r="B24" s="25" t="s">
        <v>44</v>
      </c>
      <c r="C24" s="53">
        <v>16</v>
      </c>
      <c r="D24" s="46">
        <f t="shared" si="0"/>
        <v>256</v>
      </c>
      <c r="F24" s="24">
        <v>14</v>
      </c>
      <c r="G24" s="25" t="s">
        <v>44</v>
      </c>
      <c r="H24" s="53"/>
      <c r="I24" s="46">
        <f t="shared" si="1"/>
        <v>0</v>
      </c>
      <c r="J24" s="47"/>
      <c r="K24" s="48"/>
      <c r="L24" s="52">
        <v>14</v>
      </c>
      <c r="M24" s="25" t="s">
        <v>44</v>
      </c>
      <c r="N24" s="53"/>
      <c r="O24" s="46">
        <f t="shared" si="2"/>
        <v>0</v>
      </c>
      <c r="Q24" s="24">
        <v>14</v>
      </c>
      <c r="R24" s="25" t="s">
        <v>44</v>
      </c>
      <c r="S24" s="53"/>
      <c r="T24" s="46">
        <f t="shared" si="3"/>
        <v>0</v>
      </c>
    </row>
    <row r="25" spans="1:20" s="10" customFormat="1" ht="12.75">
      <c r="A25" s="24">
        <v>15</v>
      </c>
      <c r="B25" s="25" t="s">
        <v>44</v>
      </c>
      <c r="C25" s="53">
        <v>16</v>
      </c>
      <c r="D25" s="46">
        <f t="shared" si="0"/>
        <v>256</v>
      </c>
      <c r="F25" s="24">
        <v>15</v>
      </c>
      <c r="G25" s="25" t="s">
        <v>44</v>
      </c>
      <c r="H25" s="53"/>
      <c r="I25" s="46">
        <f t="shared" si="1"/>
        <v>0</v>
      </c>
      <c r="J25" s="47"/>
      <c r="K25" s="48"/>
      <c r="L25" s="52">
        <v>15</v>
      </c>
      <c r="M25" s="25" t="s">
        <v>44</v>
      </c>
      <c r="N25" s="53"/>
      <c r="O25" s="46">
        <f t="shared" si="2"/>
        <v>0</v>
      </c>
      <c r="Q25" s="24">
        <v>15</v>
      </c>
      <c r="R25" s="25" t="s">
        <v>44</v>
      </c>
      <c r="S25" s="53"/>
      <c r="T25" s="46">
        <f t="shared" si="3"/>
        <v>0</v>
      </c>
    </row>
    <row r="26" spans="1:20" s="10" customFormat="1" ht="12.75">
      <c r="A26" s="24">
        <v>16</v>
      </c>
      <c r="B26" s="25" t="s">
        <v>44</v>
      </c>
      <c r="C26" s="53">
        <v>15</v>
      </c>
      <c r="D26" s="46">
        <f t="shared" si="0"/>
        <v>225</v>
      </c>
      <c r="F26" s="24">
        <v>16</v>
      </c>
      <c r="G26" s="25" t="s">
        <v>44</v>
      </c>
      <c r="H26" s="53"/>
      <c r="I26" s="46">
        <f t="shared" si="1"/>
        <v>0</v>
      </c>
      <c r="J26" s="47"/>
      <c r="K26" s="48"/>
      <c r="L26" s="52">
        <v>16</v>
      </c>
      <c r="M26" s="25" t="s">
        <v>44</v>
      </c>
      <c r="N26" s="53"/>
      <c r="O26" s="46">
        <f t="shared" si="2"/>
        <v>0</v>
      </c>
      <c r="Q26" s="24">
        <v>16</v>
      </c>
      <c r="R26" s="25" t="s">
        <v>44</v>
      </c>
      <c r="S26" s="53"/>
      <c r="T26" s="46">
        <f t="shared" si="3"/>
        <v>0</v>
      </c>
    </row>
    <row r="27" spans="1:20" s="10" customFormat="1" ht="12.75">
      <c r="A27" s="24">
        <v>17</v>
      </c>
      <c r="B27" s="25" t="s">
        <v>44</v>
      </c>
      <c r="C27" s="53">
        <v>8</v>
      </c>
      <c r="D27" s="46">
        <f t="shared" si="0"/>
        <v>64</v>
      </c>
      <c r="F27" s="24">
        <v>17</v>
      </c>
      <c r="G27" s="25" t="s">
        <v>44</v>
      </c>
      <c r="H27" s="53"/>
      <c r="I27" s="46">
        <f t="shared" si="1"/>
        <v>0</v>
      </c>
      <c r="J27" s="47"/>
      <c r="K27" s="48"/>
      <c r="L27" s="52">
        <v>17</v>
      </c>
      <c r="M27" s="25" t="s">
        <v>44</v>
      </c>
      <c r="N27" s="53"/>
      <c r="O27" s="46">
        <f t="shared" si="2"/>
        <v>0</v>
      </c>
      <c r="Q27" s="24">
        <v>17</v>
      </c>
      <c r="R27" s="25" t="s">
        <v>44</v>
      </c>
      <c r="S27" s="53"/>
      <c r="T27" s="46">
        <f t="shared" si="3"/>
        <v>0</v>
      </c>
    </row>
    <row r="28" spans="1:20" s="10" customFormat="1" ht="12.75">
      <c r="A28" s="24">
        <v>18</v>
      </c>
      <c r="B28" s="25" t="s">
        <v>44</v>
      </c>
      <c r="C28" s="53"/>
      <c r="D28" s="46">
        <f t="shared" si="0"/>
        <v>0</v>
      </c>
      <c r="F28" s="24">
        <v>18</v>
      </c>
      <c r="G28" s="25" t="s">
        <v>44</v>
      </c>
      <c r="H28" s="53"/>
      <c r="I28" s="46">
        <f t="shared" si="1"/>
        <v>0</v>
      </c>
      <c r="J28" s="47"/>
      <c r="K28" s="48"/>
      <c r="L28" s="52">
        <v>18</v>
      </c>
      <c r="M28" s="25" t="s">
        <v>44</v>
      </c>
      <c r="N28" s="53"/>
      <c r="O28" s="46">
        <f t="shared" si="2"/>
        <v>0</v>
      </c>
      <c r="Q28" s="24">
        <v>18</v>
      </c>
      <c r="R28" s="25" t="s">
        <v>44</v>
      </c>
      <c r="S28" s="53"/>
      <c r="T28" s="46">
        <f t="shared" si="3"/>
        <v>0</v>
      </c>
    </row>
    <row r="29" spans="1:20" s="10" customFormat="1" ht="12.75">
      <c r="A29" s="24">
        <v>19</v>
      </c>
      <c r="B29" s="25" t="s">
        <v>44</v>
      </c>
      <c r="C29" s="53"/>
      <c r="D29" s="46">
        <f t="shared" si="0"/>
        <v>0</v>
      </c>
      <c r="F29" s="24">
        <v>19</v>
      </c>
      <c r="G29" s="25" t="s">
        <v>44</v>
      </c>
      <c r="H29" s="53"/>
      <c r="I29" s="46">
        <f t="shared" si="1"/>
        <v>0</v>
      </c>
      <c r="J29" s="47"/>
      <c r="K29" s="48"/>
      <c r="L29" s="52">
        <v>19</v>
      </c>
      <c r="M29" s="25" t="s">
        <v>44</v>
      </c>
      <c r="N29" s="53"/>
      <c r="O29" s="46">
        <f t="shared" si="2"/>
        <v>0</v>
      </c>
      <c r="Q29" s="24">
        <v>19</v>
      </c>
      <c r="R29" s="25" t="s">
        <v>44</v>
      </c>
      <c r="S29" s="53"/>
      <c r="T29" s="46">
        <f t="shared" si="3"/>
        <v>0</v>
      </c>
    </row>
    <row r="30" spans="1:20" s="10" customFormat="1" ht="15" customHeight="1">
      <c r="A30" s="24">
        <v>20</v>
      </c>
      <c r="B30" s="54" t="s">
        <v>44</v>
      </c>
      <c r="C30" s="55"/>
      <c r="D30" s="46">
        <f t="shared" si="0"/>
        <v>0</v>
      </c>
      <c r="F30" s="24">
        <v>20</v>
      </c>
      <c r="G30" s="54" t="s">
        <v>44</v>
      </c>
      <c r="H30" s="55"/>
      <c r="I30" s="46">
        <f t="shared" si="1"/>
        <v>0</v>
      </c>
      <c r="J30" s="47"/>
      <c r="K30" s="48"/>
      <c r="L30" s="52">
        <v>20</v>
      </c>
      <c r="M30" s="54" t="s">
        <v>44</v>
      </c>
      <c r="N30" s="55"/>
      <c r="O30" s="46">
        <f t="shared" si="2"/>
        <v>0</v>
      </c>
      <c r="Q30" s="24">
        <v>20</v>
      </c>
      <c r="R30" s="54" t="s">
        <v>44</v>
      </c>
      <c r="S30" s="55"/>
      <c r="T30" s="46">
        <f t="shared" si="3"/>
        <v>0</v>
      </c>
    </row>
    <row r="31" spans="1:20" s="10" customFormat="1" ht="12.75">
      <c r="A31" s="24">
        <v>21</v>
      </c>
      <c r="B31" s="54"/>
      <c r="C31" s="55"/>
      <c r="D31" s="46"/>
      <c r="F31" s="24">
        <v>21</v>
      </c>
      <c r="G31" s="54"/>
      <c r="H31" s="55"/>
      <c r="I31" s="46"/>
      <c r="J31" s="47"/>
      <c r="K31" s="48"/>
      <c r="L31" s="52">
        <v>21</v>
      </c>
      <c r="M31" s="54"/>
      <c r="N31" s="55"/>
      <c r="O31" s="46"/>
      <c r="Q31" s="24">
        <v>21</v>
      </c>
      <c r="R31" s="54"/>
      <c r="S31" s="55"/>
      <c r="T31" s="46"/>
    </row>
    <row r="32" spans="1:20" s="10" customFormat="1" ht="12.75">
      <c r="A32" s="24">
        <v>22</v>
      </c>
      <c r="B32" s="54"/>
      <c r="C32" s="55"/>
      <c r="D32" s="46"/>
      <c r="F32" s="24">
        <v>22</v>
      </c>
      <c r="G32" s="54"/>
      <c r="H32" s="55"/>
      <c r="I32" s="46"/>
      <c r="J32" s="47"/>
      <c r="K32" s="48"/>
      <c r="L32" s="52">
        <v>22</v>
      </c>
      <c r="M32" s="54"/>
      <c r="N32" s="55"/>
      <c r="O32" s="46"/>
      <c r="Q32" s="24">
        <v>22</v>
      </c>
      <c r="R32" s="54"/>
      <c r="S32" s="55"/>
      <c r="T32" s="46"/>
    </row>
    <row r="33" spans="1:20" s="10" customFormat="1" ht="12.75">
      <c r="A33" s="24">
        <v>23</v>
      </c>
      <c r="B33" s="54"/>
      <c r="C33" s="55"/>
      <c r="D33" s="46"/>
      <c r="F33" s="24">
        <v>23</v>
      </c>
      <c r="G33" s="111"/>
      <c r="H33" s="112"/>
      <c r="I33" s="113"/>
      <c r="J33" s="47"/>
      <c r="K33" s="48"/>
      <c r="L33" s="52">
        <v>23</v>
      </c>
      <c r="M33" s="54"/>
      <c r="N33" s="55"/>
      <c r="O33" s="46"/>
      <c r="Q33" s="24">
        <v>23</v>
      </c>
      <c r="R33" s="54"/>
      <c r="S33" s="55"/>
      <c r="T33" s="46"/>
    </row>
    <row r="34" spans="1:20" s="10" customFormat="1" ht="12.75">
      <c r="A34" s="24">
        <v>24</v>
      </c>
      <c r="B34" s="54"/>
      <c r="C34" s="55"/>
      <c r="D34" s="46"/>
      <c r="F34" s="24">
        <v>24</v>
      </c>
      <c r="G34" s="111"/>
      <c r="H34" s="112"/>
      <c r="I34" s="113"/>
      <c r="J34" s="47"/>
      <c r="K34" s="48"/>
      <c r="L34" s="52">
        <v>24</v>
      </c>
      <c r="M34" s="54"/>
      <c r="N34" s="55"/>
      <c r="O34" s="46"/>
      <c r="Q34" s="24">
        <v>24</v>
      </c>
      <c r="R34" s="54"/>
      <c r="S34" s="55"/>
      <c r="T34" s="46"/>
    </row>
    <row r="35" spans="1:20" s="10" customFormat="1" ht="12.75">
      <c r="A35" s="27">
        <v>25</v>
      </c>
      <c r="B35" s="26"/>
      <c r="C35" s="56"/>
      <c r="D35" s="46"/>
      <c r="F35" s="27">
        <v>25</v>
      </c>
      <c r="G35" s="26"/>
      <c r="H35" s="56"/>
      <c r="I35" s="46"/>
      <c r="J35" s="47"/>
      <c r="K35" s="48"/>
      <c r="L35" s="57">
        <v>25</v>
      </c>
      <c r="M35" s="26"/>
      <c r="N35" s="56"/>
      <c r="O35" s="46"/>
      <c r="Q35" s="27">
        <v>25</v>
      </c>
      <c r="R35" s="26"/>
      <c r="S35" s="56"/>
      <c r="T35" s="46"/>
    </row>
    <row r="36" spans="1:20" s="62" customFormat="1" ht="15">
      <c r="A36" s="58"/>
      <c r="B36" s="59"/>
      <c r="C36" s="60"/>
      <c r="D36" s="61">
        <f>SUM(D11:D35)</f>
        <v>16572</v>
      </c>
      <c r="F36" s="58"/>
      <c r="G36" s="59"/>
      <c r="H36" s="60"/>
      <c r="I36" s="61">
        <f>SUM(I11:I35)</f>
        <v>3497</v>
      </c>
      <c r="J36" s="63"/>
      <c r="K36" s="64"/>
      <c r="L36" s="58"/>
      <c r="M36" s="59"/>
      <c r="N36" s="60"/>
      <c r="O36" s="61">
        <f>SUM(O11:O35)</f>
        <v>0</v>
      </c>
      <c r="Q36" s="58"/>
      <c r="R36" s="59"/>
      <c r="S36" s="60"/>
      <c r="T36" s="61">
        <f>SUM(T11:T35)</f>
        <v>0</v>
      </c>
    </row>
    <row r="37" spans="1:20" s="62" customFormat="1" ht="15">
      <c r="A37" s="65" t="s">
        <v>45</v>
      </c>
      <c r="B37" s="66"/>
      <c r="C37" s="59"/>
      <c r="D37" s="59"/>
      <c r="F37" s="65" t="s">
        <v>49</v>
      </c>
      <c r="G37" s="66"/>
      <c r="H37" s="59"/>
      <c r="I37" s="59"/>
      <c r="J37" s="59"/>
      <c r="L37" s="65"/>
      <c r="M37" s="66"/>
      <c r="N37" s="59"/>
      <c r="O37" s="59"/>
      <c r="Q37" s="65"/>
      <c r="R37" s="66"/>
      <c r="S37" s="59"/>
      <c r="T37" s="59"/>
    </row>
    <row r="38" spans="1:17" ht="12.75">
      <c r="A38" t="s">
        <v>46</v>
      </c>
      <c r="F38" t="s">
        <v>46</v>
      </c>
      <c r="L38" t="s">
        <v>46</v>
      </c>
      <c r="Q38" t="s">
        <v>46</v>
      </c>
    </row>
  </sheetData>
  <sheetProtection selectLockedCells="1" selectUnlockedCells="1"/>
  <mergeCells count="13">
    <mergeCell ref="S8:T8"/>
    <mergeCell ref="R9:R10"/>
    <mergeCell ref="A9:A10"/>
    <mergeCell ref="B9:B10"/>
    <mergeCell ref="F9:F10"/>
    <mergeCell ref="G9:G10"/>
    <mergeCell ref="F2:I2"/>
    <mergeCell ref="Q9:Q10"/>
    <mergeCell ref="C8:D8"/>
    <mergeCell ref="H8:I8"/>
    <mergeCell ref="N8:O8"/>
    <mergeCell ref="M9:M10"/>
    <mergeCell ref="L9:L10"/>
  </mergeCells>
  <printOptions/>
  <pageMargins left="0.7479166666666667" right="0.7479166666666667" top="0.7201388888888889" bottom="0.529861111111111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7">
      <selection activeCell="I17" sqref="I17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14062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7.710937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8" t="s">
        <v>31</v>
      </c>
      <c r="I1" s="28"/>
      <c r="J1" s="28"/>
    </row>
    <row r="2" spans="6:10" ht="12.75">
      <c r="F2" s="180" t="s">
        <v>32</v>
      </c>
      <c r="G2" s="180"/>
      <c r="H2" s="180"/>
      <c r="I2" s="180"/>
      <c r="J2" s="5"/>
    </row>
    <row r="3" spans="1:20" ht="12.75">
      <c r="A3" s="7"/>
      <c r="B3" s="29" t="s">
        <v>33</v>
      </c>
      <c r="C3" s="7"/>
      <c r="D3" s="7"/>
      <c r="F3" s="7"/>
      <c r="G3" s="7"/>
      <c r="H3" s="7"/>
      <c r="I3" s="7"/>
      <c r="J3" s="7"/>
      <c r="L3" s="7"/>
      <c r="M3" s="29" t="s">
        <v>34</v>
      </c>
      <c r="N3" s="7"/>
      <c r="O3" s="7"/>
      <c r="Q3" s="7"/>
      <c r="R3" s="7"/>
      <c r="S3" s="7"/>
      <c r="T3" s="7"/>
    </row>
    <row r="4" spans="1:20" s="32" customFormat="1" ht="9.75">
      <c r="A4" s="30" t="s">
        <v>108</v>
      </c>
      <c r="B4" s="31"/>
      <c r="C4" s="31"/>
      <c r="D4" s="31"/>
      <c r="F4" s="30"/>
      <c r="G4" s="31"/>
      <c r="H4" s="31"/>
      <c r="I4" s="31"/>
      <c r="J4" s="31"/>
      <c r="L4" s="30" t="s">
        <v>111</v>
      </c>
      <c r="M4" s="31"/>
      <c r="N4" s="31"/>
      <c r="O4" s="31"/>
      <c r="Q4" s="30"/>
      <c r="R4" s="31"/>
      <c r="S4" s="31"/>
      <c r="T4" s="31"/>
    </row>
    <row r="5" spans="1:20" s="32" customFormat="1" ht="9.75">
      <c r="A5" s="30" t="s">
        <v>109</v>
      </c>
      <c r="B5" s="31"/>
      <c r="C5" s="31"/>
      <c r="D5" s="31"/>
      <c r="F5" s="30"/>
      <c r="G5" s="31"/>
      <c r="H5" s="31"/>
      <c r="I5" s="31"/>
      <c r="J5" s="31"/>
      <c r="L5" s="30" t="s">
        <v>110</v>
      </c>
      <c r="M5" s="31"/>
      <c r="N5" s="31"/>
      <c r="O5" s="31"/>
      <c r="Q5" s="30"/>
      <c r="R5" s="31"/>
      <c r="S5" s="31"/>
      <c r="T5" s="31"/>
    </row>
    <row r="6" spans="1:18" s="32" customFormat="1" ht="15" customHeight="1">
      <c r="A6" s="32" t="s">
        <v>35</v>
      </c>
      <c r="B6" s="33" t="str">
        <f>II_posms!$B$21</f>
        <v>Lucky John</v>
      </c>
      <c r="G6" s="34"/>
      <c r="L6" s="32" t="s">
        <v>35</v>
      </c>
      <c r="M6" s="33" t="str">
        <f>B6</f>
        <v>Lucky John</v>
      </c>
      <c r="R6" s="34"/>
    </row>
    <row r="7" spans="1:20" s="32" customFormat="1" ht="22.5" customHeight="1">
      <c r="A7" s="32" t="s">
        <v>36</v>
      </c>
      <c r="B7" s="35" t="str">
        <f>II_posms!$C$20</f>
        <v>Armands Romanovs- Jevgenijs Rodins</v>
      </c>
      <c r="C7" s="31"/>
      <c r="D7" s="31"/>
      <c r="F7" s="32" t="s">
        <v>37</v>
      </c>
      <c r="G7" s="35" t="str">
        <f>II_posms!$C$21</f>
        <v>Ingus Dukaļskis- Egīls Draudiņš</v>
      </c>
      <c r="H7" s="31"/>
      <c r="I7" s="31"/>
      <c r="J7" s="31"/>
      <c r="L7" s="32" t="s">
        <v>36</v>
      </c>
      <c r="M7" s="35" t="str">
        <f>B7</f>
        <v>Armands Romanovs- Jevgenijs Rodins</v>
      </c>
      <c r="N7" s="31"/>
      <c r="O7" s="31"/>
      <c r="Q7" s="32" t="s">
        <v>37</v>
      </c>
      <c r="R7" s="35" t="str">
        <f>G7</f>
        <v>Ingus Dukaļskis- Egīls Draudiņš</v>
      </c>
      <c r="S7" s="31"/>
      <c r="T7" s="31"/>
    </row>
    <row r="8" spans="2:20" ht="12.75">
      <c r="B8" s="9"/>
      <c r="C8" s="182"/>
      <c r="D8" s="182"/>
      <c r="G8" s="9"/>
      <c r="H8" s="182"/>
      <c r="I8" s="182"/>
      <c r="J8" s="4"/>
      <c r="M8" s="9"/>
      <c r="N8" s="182"/>
      <c r="O8" s="182"/>
      <c r="R8" s="9"/>
      <c r="S8" s="182"/>
      <c r="T8" s="182"/>
    </row>
    <row r="9" spans="1:20" ht="12.75">
      <c r="A9" s="181" t="s">
        <v>38</v>
      </c>
      <c r="B9" s="183" t="s">
        <v>39</v>
      </c>
      <c r="C9" s="36" t="s">
        <v>40</v>
      </c>
      <c r="D9" s="37" t="s">
        <v>4</v>
      </c>
      <c r="F9" s="181" t="s">
        <v>38</v>
      </c>
      <c r="G9" s="183" t="s">
        <v>39</v>
      </c>
      <c r="H9" s="36" t="s">
        <v>40</v>
      </c>
      <c r="I9" s="37" t="s">
        <v>4</v>
      </c>
      <c r="J9" s="38"/>
      <c r="K9" s="39"/>
      <c r="L9" s="184" t="s">
        <v>38</v>
      </c>
      <c r="M9" s="183" t="s">
        <v>39</v>
      </c>
      <c r="N9" s="36" t="s">
        <v>40</v>
      </c>
      <c r="O9" s="37" t="s">
        <v>4</v>
      </c>
      <c r="Q9" s="181" t="s">
        <v>38</v>
      </c>
      <c r="R9" s="183" t="s">
        <v>39</v>
      </c>
      <c r="S9" s="36" t="s">
        <v>40</v>
      </c>
      <c r="T9" s="37" t="s">
        <v>4</v>
      </c>
    </row>
    <row r="10" spans="1:21" ht="15">
      <c r="A10" s="181"/>
      <c r="B10" s="183"/>
      <c r="C10" s="40" t="s">
        <v>41</v>
      </c>
      <c r="D10" s="41" t="s">
        <v>42</v>
      </c>
      <c r="F10" s="181"/>
      <c r="G10" s="183"/>
      <c r="H10" s="40" t="s">
        <v>41</v>
      </c>
      <c r="I10" s="41" t="s">
        <v>42</v>
      </c>
      <c r="J10" s="38"/>
      <c r="K10" s="42"/>
      <c r="L10" s="184"/>
      <c r="M10" s="183"/>
      <c r="N10" s="40" t="s">
        <v>41</v>
      </c>
      <c r="O10" s="41" t="s">
        <v>42</v>
      </c>
      <c r="Q10" s="181"/>
      <c r="R10" s="183"/>
      <c r="S10" s="40" t="s">
        <v>41</v>
      </c>
      <c r="T10" s="41" t="s">
        <v>42</v>
      </c>
      <c r="U10" s="43"/>
    </row>
    <row r="11" spans="1:20" s="10" customFormat="1" ht="12.75">
      <c r="A11" s="44">
        <v>1</v>
      </c>
      <c r="B11" s="45" t="s">
        <v>43</v>
      </c>
      <c r="C11" s="50">
        <v>70</v>
      </c>
      <c r="D11" s="46">
        <f aca="true" t="shared" si="0" ref="D11:D30">C11*C11</f>
        <v>4900</v>
      </c>
      <c r="F11" s="44">
        <v>1</v>
      </c>
      <c r="G11" s="25" t="s">
        <v>43</v>
      </c>
      <c r="H11" s="50">
        <v>55</v>
      </c>
      <c r="I11" s="46">
        <f aca="true" t="shared" si="1" ref="I11:I30">H11*H11</f>
        <v>3025</v>
      </c>
      <c r="J11" s="47"/>
      <c r="K11" s="48"/>
      <c r="L11" s="49">
        <v>1</v>
      </c>
      <c r="M11" s="45" t="s">
        <v>43</v>
      </c>
      <c r="N11" s="50"/>
      <c r="O11" s="46">
        <f aca="true" t="shared" si="2" ref="O11:O30">N11*N11</f>
        <v>0</v>
      </c>
      <c r="Q11" s="44">
        <v>1</v>
      </c>
      <c r="R11" s="45" t="s">
        <v>43</v>
      </c>
      <c r="S11" s="50"/>
      <c r="T11" s="46">
        <f aca="true" t="shared" si="3" ref="T11:T30">S11*S11</f>
        <v>0</v>
      </c>
    </row>
    <row r="12" spans="1:20" s="10" customFormat="1" ht="12.75">
      <c r="A12" s="24">
        <v>2</v>
      </c>
      <c r="B12" s="45" t="s">
        <v>43</v>
      </c>
      <c r="C12" s="53"/>
      <c r="D12" s="46">
        <f t="shared" si="0"/>
        <v>0</v>
      </c>
      <c r="F12" s="24">
        <v>2</v>
      </c>
      <c r="G12" s="25" t="s">
        <v>43</v>
      </c>
      <c r="H12" s="53">
        <v>32</v>
      </c>
      <c r="I12" s="46">
        <f t="shared" si="1"/>
        <v>1024</v>
      </c>
      <c r="J12" s="47"/>
      <c r="K12" s="48"/>
      <c r="L12" s="52">
        <v>2</v>
      </c>
      <c r="M12" s="45" t="s">
        <v>43</v>
      </c>
      <c r="N12" s="53"/>
      <c r="O12" s="46">
        <f t="shared" si="2"/>
        <v>0</v>
      </c>
      <c r="Q12" s="24">
        <v>2</v>
      </c>
      <c r="R12" s="45" t="s">
        <v>43</v>
      </c>
      <c r="S12" s="53"/>
      <c r="T12" s="46">
        <f t="shared" si="3"/>
        <v>0</v>
      </c>
    </row>
    <row r="13" spans="1:20" s="10" customFormat="1" ht="12.75">
      <c r="A13" s="24">
        <v>3</v>
      </c>
      <c r="B13" s="45" t="s">
        <v>43</v>
      </c>
      <c r="C13" s="53"/>
      <c r="D13" s="46">
        <f t="shared" si="0"/>
        <v>0</v>
      </c>
      <c r="F13" s="24">
        <v>3</v>
      </c>
      <c r="G13" s="25" t="s">
        <v>43</v>
      </c>
      <c r="H13" s="53"/>
      <c r="I13" s="46">
        <f t="shared" si="1"/>
        <v>0</v>
      </c>
      <c r="J13" s="47"/>
      <c r="K13" s="48"/>
      <c r="L13" s="52">
        <v>3</v>
      </c>
      <c r="M13" s="45" t="s">
        <v>43</v>
      </c>
      <c r="N13" s="53"/>
      <c r="O13" s="46">
        <f t="shared" si="2"/>
        <v>0</v>
      </c>
      <c r="Q13" s="24">
        <v>3</v>
      </c>
      <c r="R13" s="45" t="s">
        <v>43</v>
      </c>
      <c r="S13" s="53"/>
      <c r="T13" s="46">
        <f t="shared" si="3"/>
        <v>0</v>
      </c>
    </row>
    <row r="14" spans="1:20" s="10" customFormat="1" ht="12.75">
      <c r="A14" s="24">
        <v>4</v>
      </c>
      <c r="B14" s="45" t="s">
        <v>43</v>
      </c>
      <c r="C14" s="53"/>
      <c r="D14" s="46">
        <f t="shared" si="0"/>
        <v>0</v>
      </c>
      <c r="F14" s="24">
        <v>4</v>
      </c>
      <c r="G14" s="25" t="s">
        <v>43</v>
      </c>
      <c r="H14" s="53"/>
      <c r="I14" s="46">
        <f t="shared" si="1"/>
        <v>0</v>
      </c>
      <c r="J14" s="47"/>
      <c r="K14" s="48"/>
      <c r="L14" s="52">
        <v>4</v>
      </c>
      <c r="M14" s="45" t="s">
        <v>43</v>
      </c>
      <c r="N14" s="53"/>
      <c r="O14" s="46">
        <f t="shared" si="2"/>
        <v>0</v>
      </c>
      <c r="Q14" s="24">
        <v>4</v>
      </c>
      <c r="R14" s="45" t="s">
        <v>43</v>
      </c>
      <c r="S14" s="53"/>
      <c r="T14" s="46">
        <f t="shared" si="3"/>
        <v>0</v>
      </c>
    </row>
    <row r="15" spans="1:20" s="10" customFormat="1" ht="12.75">
      <c r="A15" s="24">
        <v>5</v>
      </c>
      <c r="B15" s="45" t="s">
        <v>43</v>
      </c>
      <c r="C15" s="53"/>
      <c r="D15" s="46">
        <f t="shared" si="0"/>
        <v>0</v>
      </c>
      <c r="F15" s="24">
        <v>5</v>
      </c>
      <c r="G15" s="25" t="s">
        <v>43</v>
      </c>
      <c r="H15" s="53"/>
      <c r="I15" s="46">
        <f t="shared" si="1"/>
        <v>0</v>
      </c>
      <c r="J15" s="47"/>
      <c r="K15" s="48"/>
      <c r="L15" s="52">
        <v>5</v>
      </c>
      <c r="M15" s="45" t="s">
        <v>43</v>
      </c>
      <c r="N15" s="53"/>
      <c r="O15" s="46">
        <f t="shared" si="2"/>
        <v>0</v>
      </c>
      <c r="Q15" s="24">
        <v>5</v>
      </c>
      <c r="R15" s="45" t="s">
        <v>43</v>
      </c>
      <c r="S15" s="53"/>
      <c r="T15" s="46">
        <f t="shared" si="3"/>
        <v>0</v>
      </c>
    </row>
    <row r="16" spans="1:20" s="10" customFormat="1" ht="12.75">
      <c r="A16" s="24">
        <v>6</v>
      </c>
      <c r="B16" s="45" t="s">
        <v>43</v>
      </c>
      <c r="C16" s="53"/>
      <c r="D16" s="46">
        <f t="shared" si="0"/>
        <v>0</v>
      </c>
      <c r="F16" s="24">
        <v>6</v>
      </c>
      <c r="G16" s="25" t="s">
        <v>43</v>
      </c>
      <c r="H16" s="53"/>
      <c r="I16" s="46">
        <f t="shared" si="1"/>
        <v>0</v>
      </c>
      <c r="J16" s="47"/>
      <c r="K16" s="48"/>
      <c r="L16" s="52">
        <v>6</v>
      </c>
      <c r="M16" s="45" t="s">
        <v>43</v>
      </c>
      <c r="N16" s="53"/>
      <c r="O16" s="46">
        <f t="shared" si="2"/>
        <v>0</v>
      </c>
      <c r="Q16" s="24">
        <v>6</v>
      </c>
      <c r="R16" s="45" t="s">
        <v>43</v>
      </c>
      <c r="S16" s="53"/>
      <c r="T16" s="46">
        <f t="shared" si="3"/>
        <v>0</v>
      </c>
    </row>
    <row r="17" spans="1:20" s="10" customFormat="1" ht="12.75">
      <c r="A17" s="24">
        <v>7</v>
      </c>
      <c r="B17" s="45" t="s">
        <v>43</v>
      </c>
      <c r="C17" s="53"/>
      <c r="D17" s="46">
        <f t="shared" si="0"/>
        <v>0</v>
      </c>
      <c r="F17" s="24">
        <v>7</v>
      </c>
      <c r="G17" s="25" t="s">
        <v>43</v>
      </c>
      <c r="H17" s="53"/>
      <c r="I17" s="46">
        <f t="shared" si="1"/>
        <v>0</v>
      </c>
      <c r="J17" s="47"/>
      <c r="K17" s="48"/>
      <c r="L17" s="52">
        <v>7</v>
      </c>
      <c r="M17" s="25" t="s">
        <v>44</v>
      </c>
      <c r="N17" s="53"/>
      <c r="O17" s="46">
        <f t="shared" si="2"/>
        <v>0</v>
      </c>
      <c r="Q17" s="24">
        <v>7</v>
      </c>
      <c r="R17" s="45" t="s">
        <v>43</v>
      </c>
      <c r="S17" s="53"/>
      <c r="T17" s="46">
        <f t="shared" si="3"/>
        <v>0</v>
      </c>
    </row>
    <row r="18" spans="1:20" s="10" customFormat="1" ht="12.75">
      <c r="A18" s="24">
        <v>8</v>
      </c>
      <c r="B18" s="45" t="s">
        <v>43</v>
      </c>
      <c r="C18" s="53"/>
      <c r="D18" s="46">
        <f t="shared" si="0"/>
        <v>0</v>
      </c>
      <c r="F18" s="24">
        <v>8</v>
      </c>
      <c r="G18" s="25" t="s">
        <v>43</v>
      </c>
      <c r="H18" s="53"/>
      <c r="I18" s="46">
        <f t="shared" si="1"/>
        <v>0</v>
      </c>
      <c r="J18" s="47"/>
      <c r="K18" s="48"/>
      <c r="L18" s="52">
        <v>8</v>
      </c>
      <c r="M18" s="25" t="s">
        <v>44</v>
      </c>
      <c r="N18" s="53"/>
      <c r="O18" s="46">
        <f t="shared" si="2"/>
        <v>0</v>
      </c>
      <c r="Q18" s="24">
        <v>8</v>
      </c>
      <c r="R18" s="45" t="s">
        <v>43</v>
      </c>
      <c r="S18" s="53"/>
      <c r="T18" s="46">
        <f t="shared" si="3"/>
        <v>0</v>
      </c>
    </row>
    <row r="19" spans="1:20" s="10" customFormat="1" ht="12.75">
      <c r="A19" s="24">
        <v>9</v>
      </c>
      <c r="B19" s="25" t="s">
        <v>44</v>
      </c>
      <c r="C19" s="53"/>
      <c r="D19" s="46">
        <f t="shared" si="0"/>
        <v>0</v>
      </c>
      <c r="F19" s="24">
        <v>9</v>
      </c>
      <c r="G19" s="25" t="s">
        <v>43</v>
      </c>
      <c r="H19" s="53"/>
      <c r="I19" s="46">
        <f t="shared" si="1"/>
        <v>0</v>
      </c>
      <c r="J19" s="47"/>
      <c r="K19" s="48"/>
      <c r="L19" s="52">
        <v>9</v>
      </c>
      <c r="M19" s="25" t="s">
        <v>44</v>
      </c>
      <c r="N19" s="53"/>
      <c r="O19" s="46">
        <f t="shared" si="2"/>
        <v>0</v>
      </c>
      <c r="Q19" s="24">
        <v>9</v>
      </c>
      <c r="R19" s="45" t="s">
        <v>43</v>
      </c>
      <c r="S19" s="53"/>
      <c r="T19" s="46">
        <f t="shared" si="3"/>
        <v>0</v>
      </c>
    </row>
    <row r="20" spans="1:20" s="10" customFormat="1" ht="12.75">
      <c r="A20" s="24">
        <v>10</v>
      </c>
      <c r="B20" s="25" t="s">
        <v>44</v>
      </c>
      <c r="C20" s="53"/>
      <c r="D20" s="46">
        <f t="shared" si="0"/>
        <v>0</v>
      </c>
      <c r="F20" s="24">
        <v>10</v>
      </c>
      <c r="G20" s="25" t="s">
        <v>43</v>
      </c>
      <c r="H20" s="53"/>
      <c r="I20" s="46">
        <f t="shared" si="1"/>
        <v>0</v>
      </c>
      <c r="J20" s="47"/>
      <c r="K20" s="48"/>
      <c r="L20" s="52">
        <v>10</v>
      </c>
      <c r="M20" s="25" t="s">
        <v>44</v>
      </c>
      <c r="N20" s="53"/>
      <c r="O20" s="46">
        <f t="shared" si="2"/>
        <v>0</v>
      </c>
      <c r="Q20" s="24">
        <v>10</v>
      </c>
      <c r="R20" s="45" t="s">
        <v>43</v>
      </c>
      <c r="S20" s="53"/>
      <c r="T20" s="46">
        <f t="shared" si="3"/>
        <v>0</v>
      </c>
    </row>
    <row r="21" spans="1:20" s="10" customFormat="1" ht="12.75">
      <c r="A21" s="24">
        <v>11</v>
      </c>
      <c r="B21" s="25" t="s">
        <v>44</v>
      </c>
      <c r="C21" s="53"/>
      <c r="D21" s="46">
        <f t="shared" si="0"/>
        <v>0</v>
      </c>
      <c r="F21" s="24">
        <v>11</v>
      </c>
      <c r="G21" s="25" t="s">
        <v>44</v>
      </c>
      <c r="H21" s="53"/>
      <c r="I21" s="46">
        <f t="shared" si="1"/>
        <v>0</v>
      </c>
      <c r="J21" s="47"/>
      <c r="K21" s="48"/>
      <c r="L21" s="52">
        <v>11</v>
      </c>
      <c r="M21" s="25" t="s">
        <v>44</v>
      </c>
      <c r="N21" s="53"/>
      <c r="O21" s="46">
        <f t="shared" si="2"/>
        <v>0</v>
      </c>
      <c r="Q21" s="24">
        <v>11</v>
      </c>
      <c r="R21" s="25" t="s">
        <v>44</v>
      </c>
      <c r="S21" s="53"/>
      <c r="T21" s="46">
        <f t="shared" si="3"/>
        <v>0</v>
      </c>
    </row>
    <row r="22" spans="1:20" s="10" customFormat="1" ht="12.75">
      <c r="A22" s="24">
        <v>12</v>
      </c>
      <c r="B22" s="25" t="s">
        <v>44</v>
      </c>
      <c r="C22" s="53"/>
      <c r="D22" s="46">
        <f t="shared" si="0"/>
        <v>0</v>
      </c>
      <c r="F22" s="24">
        <v>12</v>
      </c>
      <c r="G22" s="25" t="s">
        <v>44</v>
      </c>
      <c r="H22" s="53"/>
      <c r="I22" s="46">
        <f t="shared" si="1"/>
        <v>0</v>
      </c>
      <c r="J22" s="47"/>
      <c r="K22" s="48"/>
      <c r="L22" s="52">
        <v>12</v>
      </c>
      <c r="M22" s="25" t="s">
        <v>44</v>
      </c>
      <c r="N22" s="53"/>
      <c r="O22" s="46">
        <f t="shared" si="2"/>
        <v>0</v>
      </c>
      <c r="Q22" s="24">
        <v>12</v>
      </c>
      <c r="R22" s="25" t="s">
        <v>44</v>
      </c>
      <c r="S22" s="53"/>
      <c r="T22" s="46">
        <f t="shared" si="3"/>
        <v>0</v>
      </c>
    </row>
    <row r="23" spans="1:20" s="10" customFormat="1" ht="12.75">
      <c r="A23" s="24">
        <v>13</v>
      </c>
      <c r="B23" s="25" t="s">
        <v>44</v>
      </c>
      <c r="C23" s="53"/>
      <c r="D23" s="46">
        <f t="shared" si="0"/>
        <v>0</v>
      </c>
      <c r="F23" s="24">
        <v>13</v>
      </c>
      <c r="G23" s="25" t="s">
        <v>44</v>
      </c>
      <c r="H23" s="53"/>
      <c r="I23" s="46">
        <f t="shared" si="1"/>
        <v>0</v>
      </c>
      <c r="J23" s="47"/>
      <c r="K23" s="48"/>
      <c r="L23" s="52">
        <v>13</v>
      </c>
      <c r="M23" s="25" t="s">
        <v>44</v>
      </c>
      <c r="N23" s="53"/>
      <c r="O23" s="46">
        <f t="shared" si="2"/>
        <v>0</v>
      </c>
      <c r="Q23" s="24">
        <v>13</v>
      </c>
      <c r="R23" s="25" t="s">
        <v>44</v>
      </c>
      <c r="S23" s="53"/>
      <c r="T23" s="46">
        <f t="shared" si="3"/>
        <v>0</v>
      </c>
    </row>
    <row r="24" spans="1:20" s="10" customFormat="1" ht="12.75">
      <c r="A24" s="24">
        <v>14</v>
      </c>
      <c r="B24" s="25" t="s">
        <v>44</v>
      </c>
      <c r="C24" s="53"/>
      <c r="D24" s="46">
        <f t="shared" si="0"/>
        <v>0</v>
      </c>
      <c r="F24" s="24">
        <v>14</v>
      </c>
      <c r="G24" s="25" t="s">
        <v>44</v>
      </c>
      <c r="H24" s="53"/>
      <c r="I24" s="46">
        <f t="shared" si="1"/>
        <v>0</v>
      </c>
      <c r="J24" s="47"/>
      <c r="K24" s="48"/>
      <c r="L24" s="52">
        <v>14</v>
      </c>
      <c r="M24" s="25" t="s">
        <v>44</v>
      </c>
      <c r="N24" s="53"/>
      <c r="O24" s="46">
        <f t="shared" si="2"/>
        <v>0</v>
      </c>
      <c r="Q24" s="24">
        <v>14</v>
      </c>
      <c r="R24" s="25" t="s">
        <v>44</v>
      </c>
      <c r="S24" s="53"/>
      <c r="T24" s="46">
        <f t="shared" si="3"/>
        <v>0</v>
      </c>
    </row>
    <row r="25" spans="1:20" s="10" customFormat="1" ht="12.75">
      <c r="A25" s="24">
        <v>15</v>
      </c>
      <c r="B25" s="25" t="s">
        <v>44</v>
      </c>
      <c r="C25" s="53"/>
      <c r="D25" s="46">
        <f t="shared" si="0"/>
        <v>0</v>
      </c>
      <c r="F25" s="24">
        <v>15</v>
      </c>
      <c r="G25" s="25" t="s">
        <v>44</v>
      </c>
      <c r="H25" s="53"/>
      <c r="I25" s="46">
        <f t="shared" si="1"/>
        <v>0</v>
      </c>
      <c r="J25" s="47"/>
      <c r="K25" s="48"/>
      <c r="L25" s="52">
        <v>15</v>
      </c>
      <c r="M25" s="25" t="s">
        <v>44</v>
      </c>
      <c r="N25" s="53"/>
      <c r="O25" s="46">
        <f t="shared" si="2"/>
        <v>0</v>
      </c>
      <c r="Q25" s="24">
        <v>15</v>
      </c>
      <c r="R25" s="25" t="s">
        <v>44</v>
      </c>
      <c r="S25" s="53"/>
      <c r="T25" s="46">
        <f t="shared" si="3"/>
        <v>0</v>
      </c>
    </row>
    <row r="26" spans="1:20" s="10" customFormat="1" ht="12.75">
      <c r="A26" s="24">
        <v>16</v>
      </c>
      <c r="B26" s="25" t="s">
        <v>44</v>
      </c>
      <c r="C26" s="53"/>
      <c r="D26" s="46">
        <f t="shared" si="0"/>
        <v>0</v>
      </c>
      <c r="F26" s="24">
        <v>16</v>
      </c>
      <c r="G26" s="25" t="s">
        <v>44</v>
      </c>
      <c r="H26" s="53"/>
      <c r="I26" s="46">
        <f t="shared" si="1"/>
        <v>0</v>
      </c>
      <c r="J26" s="47"/>
      <c r="K26" s="48"/>
      <c r="L26" s="52">
        <v>16</v>
      </c>
      <c r="M26" s="25" t="s">
        <v>44</v>
      </c>
      <c r="N26" s="53"/>
      <c r="O26" s="46">
        <f t="shared" si="2"/>
        <v>0</v>
      </c>
      <c r="Q26" s="24">
        <v>16</v>
      </c>
      <c r="R26" s="25" t="s">
        <v>44</v>
      </c>
      <c r="S26" s="53"/>
      <c r="T26" s="46">
        <f t="shared" si="3"/>
        <v>0</v>
      </c>
    </row>
    <row r="27" spans="1:20" s="10" customFormat="1" ht="12.75">
      <c r="A27" s="24">
        <v>17</v>
      </c>
      <c r="B27" s="25" t="s">
        <v>44</v>
      </c>
      <c r="C27" s="53"/>
      <c r="D27" s="46">
        <f t="shared" si="0"/>
        <v>0</v>
      </c>
      <c r="F27" s="24">
        <v>17</v>
      </c>
      <c r="G27" s="25" t="s">
        <v>44</v>
      </c>
      <c r="H27" s="53"/>
      <c r="I27" s="46">
        <f t="shared" si="1"/>
        <v>0</v>
      </c>
      <c r="J27" s="47"/>
      <c r="K27" s="48"/>
      <c r="L27" s="52">
        <v>17</v>
      </c>
      <c r="M27" s="25" t="s">
        <v>44</v>
      </c>
      <c r="N27" s="53"/>
      <c r="O27" s="46">
        <f t="shared" si="2"/>
        <v>0</v>
      </c>
      <c r="Q27" s="24">
        <v>17</v>
      </c>
      <c r="R27" s="25" t="s">
        <v>44</v>
      </c>
      <c r="S27" s="53"/>
      <c r="T27" s="46">
        <f t="shared" si="3"/>
        <v>0</v>
      </c>
    </row>
    <row r="28" spans="1:20" s="10" customFormat="1" ht="12.75">
      <c r="A28" s="24">
        <v>18</v>
      </c>
      <c r="B28" s="25" t="s">
        <v>44</v>
      </c>
      <c r="C28" s="53"/>
      <c r="D28" s="46">
        <f t="shared" si="0"/>
        <v>0</v>
      </c>
      <c r="F28" s="24">
        <v>18</v>
      </c>
      <c r="G28" s="25" t="s">
        <v>44</v>
      </c>
      <c r="H28" s="53"/>
      <c r="I28" s="46">
        <f t="shared" si="1"/>
        <v>0</v>
      </c>
      <c r="J28" s="47"/>
      <c r="K28" s="48"/>
      <c r="L28" s="52">
        <v>18</v>
      </c>
      <c r="M28" s="25" t="s">
        <v>44</v>
      </c>
      <c r="N28" s="53"/>
      <c r="O28" s="46">
        <f t="shared" si="2"/>
        <v>0</v>
      </c>
      <c r="Q28" s="24">
        <v>18</v>
      </c>
      <c r="R28" s="25" t="s">
        <v>44</v>
      </c>
      <c r="S28" s="53"/>
      <c r="T28" s="46">
        <f t="shared" si="3"/>
        <v>0</v>
      </c>
    </row>
    <row r="29" spans="1:20" s="10" customFormat="1" ht="12.75">
      <c r="A29" s="24">
        <v>19</v>
      </c>
      <c r="B29" s="25" t="s">
        <v>44</v>
      </c>
      <c r="C29" s="53"/>
      <c r="D29" s="46">
        <f t="shared" si="0"/>
        <v>0</v>
      </c>
      <c r="F29" s="24">
        <v>19</v>
      </c>
      <c r="G29" s="25" t="s">
        <v>44</v>
      </c>
      <c r="H29" s="53"/>
      <c r="I29" s="46">
        <f t="shared" si="1"/>
        <v>0</v>
      </c>
      <c r="J29" s="47"/>
      <c r="K29" s="48"/>
      <c r="L29" s="52">
        <v>19</v>
      </c>
      <c r="M29" s="25" t="s">
        <v>44</v>
      </c>
      <c r="N29" s="53"/>
      <c r="O29" s="46">
        <f t="shared" si="2"/>
        <v>0</v>
      </c>
      <c r="Q29" s="24">
        <v>19</v>
      </c>
      <c r="R29" s="25" t="s">
        <v>44</v>
      </c>
      <c r="S29" s="53"/>
      <c r="T29" s="46">
        <f t="shared" si="3"/>
        <v>0</v>
      </c>
    </row>
    <row r="30" spans="1:20" s="10" customFormat="1" ht="15" customHeight="1">
      <c r="A30" s="24">
        <v>20</v>
      </c>
      <c r="B30" s="54" t="s">
        <v>44</v>
      </c>
      <c r="C30" s="55"/>
      <c r="D30" s="46">
        <f t="shared" si="0"/>
        <v>0</v>
      </c>
      <c r="F30" s="24">
        <v>20</v>
      </c>
      <c r="G30" s="54" t="s">
        <v>44</v>
      </c>
      <c r="H30" s="55"/>
      <c r="I30" s="46">
        <f t="shared" si="1"/>
        <v>0</v>
      </c>
      <c r="J30" s="47"/>
      <c r="K30" s="48"/>
      <c r="L30" s="52">
        <v>20</v>
      </c>
      <c r="M30" s="54" t="s">
        <v>44</v>
      </c>
      <c r="N30" s="55"/>
      <c r="O30" s="46">
        <f t="shared" si="2"/>
        <v>0</v>
      </c>
      <c r="Q30" s="24">
        <v>20</v>
      </c>
      <c r="R30" s="54" t="s">
        <v>44</v>
      </c>
      <c r="S30" s="55"/>
      <c r="T30" s="46">
        <f t="shared" si="3"/>
        <v>0</v>
      </c>
    </row>
    <row r="31" spans="1:20" s="10" customFormat="1" ht="12.75">
      <c r="A31" s="24">
        <v>21</v>
      </c>
      <c r="B31" s="54"/>
      <c r="C31" s="55"/>
      <c r="D31" s="46"/>
      <c r="F31" s="24">
        <v>21</v>
      </c>
      <c r="G31" s="54"/>
      <c r="H31" s="55"/>
      <c r="I31" s="46"/>
      <c r="J31" s="47"/>
      <c r="K31" s="48"/>
      <c r="L31" s="52">
        <v>21</v>
      </c>
      <c r="M31" s="54"/>
      <c r="N31" s="55"/>
      <c r="O31" s="46"/>
      <c r="Q31" s="24">
        <v>21</v>
      </c>
      <c r="R31" s="54"/>
      <c r="S31" s="55"/>
      <c r="T31" s="46"/>
    </row>
    <row r="32" spans="1:20" s="10" customFormat="1" ht="12.75">
      <c r="A32" s="24">
        <v>22</v>
      </c>
      <c r="B32" s="54"/>
      <c r="C32" s="55"/>
      <c r="D32" s="46"/>
      <c r="F32" s="24">
        <v>22</v>
      </c>
      <c r="G32" s="54"/>
      <c r="H32" s="55"/>
      <c r="I32" s="46"/>
      <c r="J32" s="47"/>
      <c r="K32" s="48"/>
      <c r="L32" s="52">
        <v>22</v>
      </c>
      <c r="M32" s="54"/>
      <c r="N32" s="55"/>
      <c r="O32" s="46"/>
      <c r="Q32" s="24">
        <v>22</v>
      </c>
      <c r="R32" s="54"/>
      <c r="S32" s="55"/>
      <c r="T32" s="46"/>
    </row>
    <row r="33" spans="1:20" s="10" customFormat="1" ht="12.75">
      <c r="A33" s="24">
        <v>23</v>
      </c>
      <c r="B33" s="54"/>
      <c r="C33" s="55"/>
      <c r="D33" s="46"/>
      <c r="F33" s="24">
        <v>23</v>
      </c>
      <c r="G33" s="54"/>
      <c r="H33" s="55"/>
      <c r="I33" s="46"/>
      <c r="J33" s="47"/>
      <c r="K33" s="48"/>
      <c r="L33" s="52">
        <v>23</v>
      </c>
      <c r="M33" s="54"/>
      <c r="N33" s="55"/>
      <c r="O33" s="46"/>
      <c r="Q33" s="24">
        <v>23</v>
      </c>
      <c r="R33" s="54"/>
      <c r="S33" s="55"/>
      <c r="T33" s="46"/>
    </row>
    <row r="34" spans="1:20" s="10" customFormat="1" ht="12.75">
      <c r="A34" s="24">
        <v>24</v>
      </c>
      <c r="B34" s="54"/>
      <c r="C34" s="55"/>
      <c r="D34" s="46"/>
      <c r="F34" s="24">
        <v>24</v>
      </c>
      <c r="G34" s="54"/>
      <c r="H34" s="55"/>
      <c r="I34" s="46"/>
      <c r="J34" s="47"/>
      <c r="K34" s="48"/>
      <c r="L34" s="52">
        <v>24</v>
      </c>
      <c r="M34" s="54"/>
      <c r="N34" s="55"/>
      <c r="O34" s="46"/>
      <c r="Q34" s="24">
        <v>24</v>
      </c>
      <c r="R34" s="54"/>
      <c r="S34" s="55"/>
      <c r="T34" s="46"/>
    </row>
    <row r="35" spans="1:20" s="10" customFormat="1" ht="12.75">
      <c r="A35" s="27">
        <v>25</v>
      </c>
      <c r="B35" s="26"/>
      <c r="C35" s="56"/>
      <c r="D35" s="46"/>
      <c r="F35" s="27">
        <v>25</v>
      </c>
      <c r="G35" s="26"/>
      <c r="H35" s="56"/>
      <c r="I35" s="46"/>
      <c r="J35" s="47"/>
      <c r="K35" s="48"/>
      <c r="L35" s="57">
        <v>25</v>
      </c>
      <c r="M35" s="26"/>
      <c r="N35" s="56"/>
      <c r="O35" s="46"/>
      <c r="Q35" s="27">
        <v>25</v>
      </c>
      <c r="R35" s="26"/>
      <c r="S35" s="56"/>
      <c r="T35" s="46"/>
    </row>
    <row r="36" spans="1:20" s="62" customFormat="1" ht="15">
      <c r="A36" s="58"/>
      <c r="B36" s="59"/>
      <c r="C36" s="60"/>
      <c r="D36" s="61">
        <f>SUM(D11:D35)</f>
        <v>4900</v>
      </c>
      <c r="F36" s="58"/>
      <c r="G36" s="59"/>
      <c r="H36" s="60"/>
      <c r="I36" s="61">
        <f>SUM(I11:I35)</f>
        <v>4049</v>
      </c>
      <c r="J36" s="63"/>
      <c r="K36" s="64"/>
      <c r="L36" s="58"/>
      <c r="M36" s="59"/>
      <c r="N36" s="60"/>
      <c r="O36" s="61">
        <f>SUM(O11:O35)</f>
        <v>0</v>
      </c>
      <c r="Q36" s="58"/>
      <c r="R36" s="59"/>
      <c r="S36" s="60"/>
      <c r="T36" s="61">
        <f>SUM(T11:T35)</f>
        <v>0</v>
      </c>
    </row>
    <row r="37" spans="1:20" s="62" customFormat="1" ht="15">
      <c r="A37" s="65" t="s">
        <v>45</v>
      </c>
      <c r="B37" s="66"/>
      <c r="C37" s="59"/>
      <c r="D37" s="59"/>
      <c r="F37" s="65" t="s">
        <v>49</v>
      </c>
      <c r="G37" s="66"/>
      <c r="H37" s="59"/>
      <c r="I37" s="59"/>
      <c r="J37" s="59"/>
      <c r="L37" s="65"/>
      <c r="M37" s="66"/>
      <c r="N37" s="59"/>
      <c r="O37" s="59"/>
      <c r="Q37" s="65"/>
      <c r="R37" s="66"/>
      <c r="S37" s="59"/>
      <c r="T37" s="59"/>
    </row>
    <row r="38" spans="1:17" ht="12.75">
      <c r="A38" t="s">
        <v>46</v>
      </c>
      <c r="F38" t="s">
        <v>46</v>
      </c>
      <c r="L38" t="s">
        <v>46</v>
      </c>
      <c r="Q38" t="s">
        <v>46</v>
      </c>
    </row>
  </sheetData>
  <sheetProtection selectLockedCells="1" selectUnlockedCells="1"/>
  <mergeCells count="13">
    <mergeCell ref="S8:T8"/>
    <mergeCell ref="R9:R10"/>
    <mergeCell ref="A9:A10"/>
    <mergeCell ref="B9:B10"/>
    <mergeCell ref="F9:F10"/>
    <mergeCell ref="G9:G10"/>
    <mergeCell ref="F2:I2"/>
    <mergeCell ref="Q9:Q10"/>
    <mergeCell ref="C8:D8"/>
    <mergeCell ref="H8:I8"/>
    <mergeCell ref="N8:O8"/>
    <mergeCell ref="M9:M10"/>
    <mergeCell ref="L9:L10"/>
  </mergeCells>
  <printOptions/>
  <pageMargins left="0.7479166666666667" right="0.7479166666666667" top="0.7201388888888889" bottom="0.5298611111111111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C4">
      <selection activeCell="H16" sqref="H16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2812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7.5742187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8" t="s">
        <v>31</v>
      </c>
      <c r="I1" s="28"/>
      <c r="J1" s="28"/>
    </row>
    <row r="2" spans="6:10" ht="12.75">
      <c r="F2" s="180" t="s">
        <v>32</v>
      </c>
      <c r="G2" s="180"/>
      <c r="H2" s="180"/>
      <c r="I2" s="180"/>
      <c r="J2" s="5"/>
    </row>
    <row r="3" spans="1:20" ht="13.5" customHeight="1">
      <c r="A3" s="7"/>
      <c r="B3" s="29" t="s">
        <v>33</v>
      </c>
      <c r="C3" s="7"/>
      <c r="D3" s="7"/>
      <c r="F3" s="7"/>
      <c r="G3" s="7"/>
      <c r="H3" s="7"/>
      <c r="I3" s="7"/>
      <c r="J3" s="7"/>
      <c r="L3" s="7"/>
      <c r="M3" s="29" t="s">
        <v>34</v>
      </c>
      <c r="N3" s="7"/>
      <c r="O3" s="7"/>
      <c r="Q3" s="7"/>
      <c r="R3" s="7"/>
      <c r="S3" s="7"/>
      <c r="T3" s="7"/>
    </row>
    <row r="4" spans="1:20" s="32" customFormat="1" ht="9.75">
      <c r="A4" s="30" t="s">
        <v>108</v>
      </c>
      <c r="B4" s="31"/>
      <c r="C4" s="31"/>
      <c r="D4" s="31"/>
      <c r="F4" s="30"/>
      <c r="G4" s="31"/>
      <c r="H4" s="31"/>
      <c r="I4" s="31"/>
      <c r="J4" s="31"/>
      <c r="L4" s="30" t="s">
        <v>111</v>
      </c>
      <c r="M4" s="31"/>
      <c r="N4" s="31"/>
      <c r="O4" s="31"/>
      <c r="Q4" s="30"/>
      <c r="R4" s="31"/>
      <c r="S4" s="31"/>
      <c r="T4" s="31"/>
    </row>
    <row r="5" spans="1:20" s="32" customFormat="1" ht="9.75">
      <c r="A5" s="30" t="s">
        <v>109</v>
      </c>
      <c r="B5" s="31"/>
      <c r="C5" s="31"/>
      <c r="D5" s="31"/>
      <c r="F5" s="30"/>
      <c r="G5" s="31"/>
      <c r="H5" s="31"/>
      <c r="I5" s="31"/>
      <c r="J5" s="31"/>
      <c r="L5" s="30" t="s">
        <v>110</v>
      </c>
      <c r="M5" s="31"/>
      <c r="N5" s="31"/>
      <c r="O5" s="31"/>
      <c r="Q5" s="30"/>
      <c r="R5" s="31"/>
      <c r="S5" s="31"/>
      <c r="T5" s="31"/>
    </row>
    <row r="6" spans="1:18" s="32" customFormat="1" ht="15" customHeight="1">
      <c r="A6" s="32" t="s">
        <v>35</v>
      </c>
      <c r="B6" s="33" t="str">
        <f>II_posms!$B$24</f>
        <v>Pavasars</v>
      </c>
      <c r="G6" s="34"/>
      <c r="L6" s="32" t="s">
        <v>35</v>
      </c>
      <c r="M6" s="33" t="str">
        <f>B6</f>
        <v>Pavasars</v>
      </c>
      <c r="R6" s="34"/>
    </row>
    <row r="7" spans="1:20" s="32" customFormat="1" ht="22.5" customHeight="1">
      <c r="A7" s="32" t="s">
        <v>36</v>
      </c>
      <c r="B7" s="35" t="str">
        <f>II_posms!$C$23</f>
        <v>Guntars Grava - Gints Jēkabsons</v>
      </c>
      <c r="C7" s="31"/>
      <c r="D7" s="31"/>
      <c r="F7" s="32" t="s">
        <v>37</v>
      </c>
      <c r="G7" s="35" t="str">
        <f>II_posms!$C$24</f>
        <v>Pēteris Lideris- Māris Olte</v>
      </c>
      <c r="H7" s="31"/>
      <c r="I7" s="31"/>
      <c r="J7" s="31"/>
      <c r="L7" s="32" t="s">
        <v>36</v>
      </c>
      <c r="M7" s="35" t="str">
        <f>B7</f>
        <v>Guntars Grava - Gints Jēkabsons</v>
      </c>
      <c r="N7" s="31"/>
      <c r="O7" s="31"/>
      <c r="Q7" s="32" t="s">
        <v>37</v>
      </c>
      <c r="R7" s="35" t="str">
        <f>G7</f>
        <v>Pēteris Lideris- Māris Olte</v>
      </c>
      <c r="S7" s="31"/>
      <c r="T7" s="31"/>
    </row>
    <row r="8" spans="2:20" ht="12.75">
      <c r="B8" s="9"/>
      <c r="C8" s="182"/>
      <c r="D8" s="182"/>
      <c r="G8" s="9"/>
      <c r="H8" s="182"/>
      <c r="I8" s="182"/>
      <c r="J8" s="4"/>
      <c r="M8" s="9"/>
      <c r="N8" s="182"/>
      <c r="O8" s="182"/>
      <c r="R8" s="9"/>
      <c r="S8" s="182"/>
      <c r="T8" s="182"/>
    </row>
    <row r="9" spans="1:20" ht="12.75">
      <c r="A9" s="181" t="s">
        <v>38</v>
      </c>
      <c r="B9" s="183" t="s">
        <v>39</v>
      </c>
      <c r="C9" s="36" t="s">
        <v>40</v>
      </c>
      <c r="D9" s="37" t="s">
        <v>4</v>
      </c>
      <c r="F9" s="181" t="s">
        <v>38</v>
      </c>
      <c r="G9" s="183" t="s">
        <v>39</v>
      </c>
      <c r="H9" s="36" t="s">
        <v>40</v>
      </c>
      <c r="I9" s="37" t="s">
        <v>4</v>
      </c>
      <c r="J9" s="38"/>
      <c r="K9" s="39"/>
      <c r="L9" s="184" t="s">
        <v>38</v>
      </c>
      <c r="M9" s="183" t="s">
        <v>39</v>
      </c>
      <c r="N9" s="36" t="s">
        <v>40</v>
      </c>
      <c r="O9" s="37" t="s">
        <v>4</v>
      </c>
      <c r="Q9" s="181" t="s">
        <v>38</v>
      </c>
      <c r="R9" s="183" t="s">
        <v>39</v>
      </c>
      <c r="S9" s="36" t="s">
        <v>40</v>
      </c>
      <c r="T9" s="37" t="s">
        <v>4</v>
      </c>
    </row>
    <row r="10" spans="1:21" ht="15">
      <c r="A10" s="181"/>
      <c r="B10" s="183"/>
      <c r="C10" s="40" t="s">
        <v>41</v>
      </c>
      <c r="D10" s="41" t="s">
        <v>42</v>
      </c>
      <c r="F10" s="181"/>
      <c r="G10" s="183"/>
      <c r="H10" s="40" t="s">
        <v>41</v>
      </c>
      <c r="I10" s="41" t="s">
        <v>42</v>
      </c>
      <c r="J10" s="38"/>
      <c r="K10" s="42"/>
      <c r="L10" s="184"/>
      <c r="M10" s="183"/>
      <c r="N10" s="40" t="s">
        <v>41</v>
      </c>
      <c r="O10" s="41" t="s">
        <v>42</v>
      </c>
      <c r="Q10" s="181"/>
      <c r="R10" s="183"/>
      <c r="S10" s="40" t="s">
        <v>41</v>
      </c>
      <c r="T10" s="41" t="s">
        <v>42</v>
      </c>
      <c r="U10" s="43"/>
    </row>
    <row r="11" spans="1:20" s="10" customFormat="1" ht="12.75">
      <c r="A11" s="44">
        <v>1</v>
      </c>
      <c r="B11" s="25" t="s">
        <v>43</v>
      </c>
      <c r="C11" s="50">
        <v>52</v>
      </c>
      <c r="D11" s="46">
        <f aca="true" t="shared" si="0" ref="D11:D30">C11*C11</f>
        <v>2704</v>
      </c>
      <c r="F11" s="44">
        <v>1</v>
      </c>
      <c r="G11" s="25" t="s">
        <v>43</v>
      </c>
      <c r="H11" s="50">
        <v>53</v>
      </c>
      <c r="I11" s="46">
        <f aca="true" t="shared" si="1" ref="I11:I30">H11*H11</f>
        <v>2809</v>
      </c>
      <c r="J11" s="47"/>
      <c r="K11" s="48"/>
      <c r="L11" s="49">
        <v>1</v>
      </c>
      <c r="M11" s="45" t="s">
        <v>43</v>
      </c>
      <c r="N11" s="50"/>
      <c r="O11" s="46">
        <f aca="true" t="shared" si="2" ref="O11:O30">N11*N11</f>
        <v>0</v>
      </c>
      <c r="Q11" s="44">
        <v>1</v>
      </c>
      <c r="R11" s="45" t="s">
        <v>43</v>
      </c>
      <c r="S11" s="50"/>
      <c r="T11" s="46">
        <f aca="true" t="shared" si="3" ref="T11:T30">S11*S11</f>
        <v>0</v>
      </c>
    </row>
    <row r="12" spans="1:20" s="10" customFormat="1" ht="12.75">
      <c r="A12" s="24">
        <v>2</v>
      </c>
      <c r="B12" s="25" t="s">
        <v>43</v>
      </c>
      <c r="C12" s="53"/>
      <c r="D12" s="46">
        <f t="shared" si="0"/>
        <v>0</v>
      </c>
      <c r="F12" s="24">
        <v>2</v>
      </c>
      <c r="G12" s="25" t="s">
        <v>43</v>
      </c>
      <c r="H12" s="53">
        <v>23</v>
      </c>
      <c r="I12" s="46">
        <f t="shared" si="1"/>
        <v>529</v>
      </c>
      <c r="J12" s="47"/>
      <c r="K12" s="48"/>
      <c r="L12" s="52">
        <v>2</v>
      </c>
      <c r="M12" s="45" t="s">
        <v>43</v>
      </c>
      <c r="N12" s="53"/>
      <c r="O12" s="46">
        <f t="shared" si="2"/>
        <v>0</v>
      </c>
      <c r="Q12" s="24">
        <v>2</v>
      </c>
      <c r="R12" s="45" t="s">
        <v>43</v>
      </c>
      <c r="S12" s="53"/>
      <c r="T12" s="46">
        <f t="shared" si="3"/>
        <v>0</v>
      </c>
    </row>
    <row r="13" spans="1:20" s="10" customFormat="1" ht="12.75">
      <c r="A13" s="24">
        <v>3</v>
      </c>
      <c r="B13" s="25" t="s">
        <v>43</v>
      </c>
      <c r="C13" s="53"/>
      <c r="D13" s="46">
        <f t="shared" si="0"/>
        <v>0</v>
      </c>
      <c r="F13" s="24">
        <v>3</v>
      </c>
      <c r="G13" s="25" t="s">
        <v>43</v>
      </c>
      <c r="H13" s="53">
        <v>25</v>
      </c>
      <c r="I13" s="46">
        <f t="shared" si="1"/>
        <v>625</v>
      </c>
      <c r="J13" s="47"/>
      <c r="K13" s="48"/>
      <c r="L13" s="52">
        <v>3</v>
      </c>
      <c r="M13" s="45" t="s">
        <v>43</v>
      </c>
      <c r="N13" s="53"/>
      <c r="O13" s="46">
        <f t="shared" si="2"/>
        <v>0</v>
      </c>
      <c r="Q13" s="24">
        <v>3</v>
      </c>
      <c r="R13" s="45" t="s">
        <v>43</v>
      </c>
      <c r="S13" s="53"/>
      <c r="T13" s="46">
        <f t="shared" si="3"/>
        <v>0</v>
      </c>
    </row>
    <row r="14" spans="1:20" s="10" customFormat="1" ht="12.75">
      <c r="A14" s="24">
        <v>4</v>
      </c>
      <c r="B14" s="25" t="s">
        <v>43</v>
      </c>
      <c r="C14" s="53"/>
      <c r="D14" s="46">
        <f t="shared" si="0"/>
        <v>0</v>
      </c>
      <c r="F14" s="24">
        <v>4</v>
      </c>
      <c r="G14" s="25" t="s">
        <v>43</v>
      </c>
      <c r="H14" s="53"/>
      <c r="I14" s="46">
        <f t="shared" si="1"/>
        <v>0</v>
      </c>
      <c r="J14" s="47"/>
      <c r="K14" s="48"/>
      <c r="L14" s="52">
        <v>4</v>
      </c>
      <c r="M14" s="45" t="s">
        <v>43</v>
      </c>
      <c r="N14" s="53"/>
      <c r="O14" s="46">
        <f t="shared" si="2"/>
        <v>0</v>
      </c>
      <c r="Q14" s="24">
        <v>4</v>
      </c>
      <c r="R14" s="45" t="s">
        <v>43</v>
      </c>
      <c r="S14" s="53"/>
      <c r="T14" s="46">
        <f t="shared" si="3"/>
        <v>0</v>
      </c>
    </row>
    <row r="15" spans="1:20" s="10" customFormat="1" ht="12.75">
      <c r="A15" s="24">
        <v>5</v>
      </c>
      <c r="B15" s="25" t="s">
        <v>43</v>
      </c>
      <c r="C15" s="53"/>
      <c r="D15" s="46">
        <f t="shared" si="0"/>
        <v>0</v>
      </c>
      <c r="F15" s="24">
        <v>5</v>
      </c>
      <c r="G15" s="25" t="s">
        <v>43</v>
      </c>
      <c r="H15" s="53"/>
      <c r="I15" s="46">
        <f t="shared" si="1"/>
        <v>0</v>
      </c>
      <c r="J15" s="47"/>
      <c r="K15" s="48"/>
      <c r="L15" s="52">
        <v>5</v>
      </c>
      <c r="M15" s="45" t="s">
        <v>43</v>
      </c>
      <c r="N15" s="53"/>
      <c r="O15" s="46">
        <f t="shared" si="2"/>
        <v>0</v>
      </c>
      <c r="Q15" s="24">
        <v>5</v>
      </c>
      <c r="R15" s="45" t="s">
        <v>43</v>
      </c>
      <c r="S15" s="53"/>
      <c r="T15" s="46">
        <f t="shared" si="3"/>
        <v>0</v>
      </c>
    </row>
    <row r="16" spans="1:20" s="10" customFormat="1" ht="12.75">
      <c r="A16" s="24">
        <v>6</v>
      </c>
      <c r="B16" s="25" t="s">
        <v>43</v>
      </c>
      <c r="C16" s="53"/>
      <c r="D16" s="46">
        <f t="shared" si="0"/>
        <v>0</v>
      </c>
      <c r="F16" s="24">
        <v>6</v>
      </c>
      <c r="G16" s="25" t="s">
        <v>43</v>
      </c>
      <c r="H16" s="53"/>
      <c r="I16" s="46">
        <f t="shared" si="1"/>
        <v>0</v>
      </c>
      <c r="J16" s="47"/>
      <c r="K16" s="48"/>
      <c r="L16" s="52">
        <v>6</v>
      </c>
      <c r="M16" s="45" t="s">
        <v>43</v>
      </c>
      <c r="N16" s="53"/>
      <c r="O16" s="46">
        <f t="shared" si="2"/>
        <v>0</v>
      </c>
      <c r="Q16" s="24">
        <v>6</v>
      </c>
      <c r="R16" s="45" t="s">
        <v>43</v>
      </c>
      <c r="S16" s="53"/>
      <c r="T16" s="46">
        <f t="shared" si="3"/>
        <v>0</v>
      </c>
    </row>
    <row r="17" spans="1:20" s="10" customFormat="1" ht="12.75">
      <c r="A17" s="24">
        <v>7</v>
      </c>
      <c r="B17" s="25" t="s">
        <v>43</v>
      </c>
      <c r="C17" s="53"/>
      <c r="D17" s="46">
        <f t="shared" si="0"/>
        <v>0</v>
      </c>
      <c r="F17" s="24">
        <v>7</v>
      </c>
      <c r="G17" s="25" t="s">
        <v>43</v>
      </c>
      <c r="H17" s="53"/>
      <c r="I17" s="46">
        <f t="shared" si="1"/>
        <v>0</v>
      </c>
      <c r="J17" s="47"/>
      <c r="K17" s="48"/>
      <c r="L17" s="52">
        <v>7</v>
      </c>
      <c r="M17" s="45" t="s">
        <v>43</v>
      </c>
      <c r="N17" s="53"/>
      <c r="O17" s="46">
        <f t="shared" si="2"/>
        <v>0</v>
      </c>
      <c r="Q17" s="24">
        <v>7</v>
      </c>
      <c r="R17" s="45" t="s">
        <v>43</v>
      </c>
      <c r="S17" s="53"/>
      <c r="T17" s="46">
        <f t="shared" si="3"/>
        <v>0</v>
      </c>
    </row>
    <row r="18" spans="1:20" s="10" customFormat="1" ht="12.75">
      <c r="A18" s="24">
        <v>8</v>
      </c>
      <c r="B18" s="25" t="s">
        <v>43</v>
      </c>
      <c r="C18" s="53"/>
      <c r="D18" s="46">
        <f t="shared" si="0"/>
        <v>0</v>
      </c>
      <c r="F18" s="24">
        <v>8</v>
      </c>
      <c r="G18" s="25" t="s">
        <v>43</v>
      </c>
      <c r="H18" s="53"/>
      <c r="I18" s="46">
        <f t="shared" si="1"/>
        <v>0</v>
      </c>
      <c r="J18" s="47"/>
      <c r="K18" s="48"/>
      <c r="L18" s="52">
        <v>8</v>
      </c>
      <c r="M18" s="45" t="s">
        <v>43</v>
      </c>
      <c r="N18" s="53"/>
      <c r="O18" s="46">
        <f t="shared" si="2"/>
        <v>0</v>
      </c>
      <c r="Q18" s="24">
        <v>8</v>
      </c>
      <c r="R18" s="45" t="s">
        <v>43</v>
      </c>
      <c r="S18" s="53"/>
      <c r="T18" s="46">
        <f t="shared" si="3"/>
        <v>0</v>
      </c>
    </row>
    <row r="19" spans="1:20" s="10" customFormat="1" ht="12.75">
      <c r="A19" s="24">
        <v>9</v>
      </c>
      <c r="B19" s="25" t="s">
        <v>43</v>
      </c>
      <c r="C19" s="53"/>
      <c r="D19" s="46">
        <f t="shared" si="0"/>
        <v>0</v>
      </c>
      <c r="F19" s="24">
        <v>9</v>
      </c>
      <c r="G19" s="25" t="s">
        <v>44</v>
      </c>
      <c r="H19" s="53"/>
      <c r="I19" s="46">
        <f t="shared" si="1"/>
        <v>0</v>
      </c>
      <c r="J19" s="47"/>
      <c r="K19" s="48"/>
      <c r="L19" s="52">
        <v>9</v>
      </c>
      <c r="M19" s="45" t="s">
        <v>43</v>
      </c>
      <c r="N19" s="53"/>
      <c r="O19" s="46">
        <f t="shared" si="2"/>
        <v>0</v>
      </c>
      <c r="Q19" s="24">
        <v>9</v>
      </c>
      <c r="R19" s="45" t="s">
        <v>43</v>
      </c>
      <c r="S19" s="53"/>
      <c r="T19" s="46">
        <f t="shared" si="3"/>
        <v>0</v>
      </c>
    </row>
    <row r="20" spans="1:20" s="10" customFormat="1" ht="12.75">
      <c r="A20" s="24">
        <v>10</v>
      </c>
      <c r="B20" s="25" t="s">
        <v>44</v>
      </c>
      <c r="C20" s="53"/>
      <c r="D20" s="46">
        <f t="shared" si="0"/>
        <v>0</v>
      </c>
      <c r="F20" s="24">
        <v>10</v>
      </c>
      <c r="G20" s="25" t="s">
        <v>44</v>
      </c>
      <c r="H20" s="53"/>
      <c r="I20" s="46">
        <f t="shared" si="1"/>
        <v>0</v>
      </c>
      <c r="J20" s="47"/>
      <c r="K20" s="48"/>
      <c r="L20" s="52">
        <v>10</v>
      </c>
      <c r="M20" s="25" t="s">
        <v>44</v>
      </c>
      <c r="N20" s="53"/>
      <c r="O20" s="46">
        <f t="shared" si="2"/>
        <v>0</v>
      </c>
      <c r="Q20" s="24">
        <v>10</v>
      </c>
      <c r="R20" s="45" t="s">
        <v>43</v>
      </c>
      <c r="S20" s="53"/>
      <c r="T20" s="46">
        <f t="shared" si="3"/>
        <v>0</v>
      </c>
    </row>
    <row r="21" spans="1:20" s="10" customFormat="1" ht="12.75">
      <c r="A21" s="24">
        <v>11</v>
      </c>
      <c r="B21" s="25" t="s">
        <v>44</v>
      </c>
      <c r="C21" s="53"/>
      <c r="D21" s="46">
        <f t="shared" si="0"/>
        <v>0</v>
      </c>
      <c r="F21" s="24">
        <v>11</v>
      </c>
      <c r="G21" s="25" t="s">
        <v>44</v>
      </c>
      <c r="H21" s="53"/>
      <c r="I21" s="46">
        <f t="shared" si="1"/>
        <v>0</v>
      </c>
      <c r="J21" s="47"/>
      <c r="K21" s="48"/>
      <c r="L21" s="52">
        <v>11</v>
      </c>
      <c r="M21" s="25" t="s">
        <v>44</v>
      </c>
      <c r="N21" s="53"/>
      <c r="O21" s="46">
        <f t="shared" si="2"/>
        <v>0</v>
      </c>
      <c r="Q21" s="24">
        <v>11</v>
      </c>
      <c r="R21" s="25" t="s">
        <v>44</v>
      </c>
      <c r="S21" s="53"/>
      <c r="T21" s="46">
        <f t="shared" si="3"/>
        <v>0</v>
      </c>
    </row>
    <row r="22" spans="1:20" s="10" customFormat="1" ht="12.75">
      <c r="A22" s="24">
        <v>12</v>
      </c>
      <c r="B22" s="25" t="s">
        <v>44</v>
      </c>
      <c r="C22" s="53"/>
      <c r="D22" s="46">
        <f t="shared" si="0"/>
        <v>0</v>
      </c>
      <c r="F22" s="24">
        <v>12</v>
      </c>
      <c r="G22" s="25" t="s">
        <v>44</v>
      </c>
      <c r="H22" s="53"/>
      <c r="I22" s="46">
        <f t="shared" si="1"/>
        <v>0</v>
      </c>
      <c r="J22" s="47"/>
      <c r="K22" s="48"/>
      <c r="L22" s="52">
        <v>12</v>
      </c>
      <c r="M22" s="25" t="s">
        <v>44</v>
      </c>
      <c r="N22" s="53"/>
      <c r="O22" s="46">
        <f t="shared" si="2"/>
        <v>0</v>
      </c>
      <c r="Q22" s="24">
        <v>12</v>
      </c>
      <c r="R22" s="25" t="s">
        <v>44</v>
      </c>
      <c r="S22" s="53"/>
      <c r="T22" s="46">
        <f t="shared" si="3"/>
        <v>0</v>
      </c>
    </row>
    <row r="23" spans="1:20" s="10" customFormat="1" ht="12.75">
      <c r="A23" s="24">
        <v>13</v>
      </c>
      <c r="B23" s="25" t="s">
        <v>44</v>
      </c>
      <c r="C23" s="53"/>
      <c r="D23" s="46">
        <f t="shared" si="0"/>
        <v>0</v>
      </c>
      <c r="F23" s="24">
        <v>13</v>
      </c>
      <c r="G23" s="25" t="s">
        <v>44</v>
      </c>
      <c r="H23" s="53"/>
      <c r="I23" s="46">
        <f t="shared" si="1"/>
        <v>0</v>
      </c>
      <c r="J23" s="47"/>
      <c r="K23" s="48"/>
      <c r="L23" s="52">
        <v>13</v>
      </c>
      <c r="M23" s="25" t="s">
        <v>44</v>
      </c>
      <c r="N23" s="53"/>
      <c r="O23" s="46">
        <f t="shared" si="2"/>
        <v>0</v>
      </c>
      <c r="Q23" s="24">
        <v>13</v>
      </c>
      <c r="R23" s="25" t="s">
        <v>44</v>
      </c>
      <c r="S23" s="53"/>
      <c r="T23" s="46">
        <f t="shared" si="3"/>
        <v>0</v>
      </c>
    </row>
    <row r="24" spans="1:20" s="10" customFormat="1" ht="12.75">
      <c r="A24" s="24">
        <v>14</v>
      </c>
      <c r="B24" s="25" t="s">
        <v>44</v>
      </c>
      <c r="C24" s="53"/>
      <c r="D24" s="46">
        <f t="shared" si="0"/>
        <v>0</v>
      </c>
      <c r="F24" s="24">
        <v>14</v>
      </c>
      <c r="G24" s="25" t="s">
        <v>44</v>
      </c>
      <c r="H24" s="53"/>
      <c r="I24" s="46">
        <f t="shared" si="1"/>
        <v>0</v>
      </c>
      <c r="J24" s="47"/>
      <c r="K24" s="48"/>
      <c r="L24" s="52">
        <v>14</v>
      </c>
      <c r="M24" s="25" t="s">
        <v>44</v>
      </c>
      <c r="N24" s="53"/>
      <c r="O24" s="46">
        <f t="shared" si="2"/>
        <v>0</v>
      </c>
      <c r="Q24" s="24">
        <v>14</v>
      </c>
      <c r="R24" s="25" t="s">
        <v>44</v>
      </c>
      <c r="S24" s="53"/>
      <c r="T24" s="46">
        <f t="shared" si="3"/>
        <v>0</v>
      </c>
    </row>
    <row r="25" spans="1:20" s="10" customFormat="1" ht="12.75">
      <c r="A25" s="24">
        <v>15</v>
      </c>
      <c r="B25" s="25" t="s">
        <v>44</v>
      </c>
      <c r="C25" s="53"/>
      <c r="D25" s="46">
        <f t="shared" si="0"/>
        <v>0</v>
      </c>
      <c r="F25" s="24">
        <v>15</v>
      </c>
      <c r="G25" s="25" t="s">
        <v>44</v>
      </c>
      <c r="H25" s="53"/>
      <c r="I25" s="46">
        <f t="shared" si="1"/>
        <v>0</v>
      </c>
      <c r="J25" s="47"/>
      <c r="K25" s="48"/>
      <c r="L25" s="52">
        <v>15</v>
      </c>
      <c r="M25" s="25" t="s">
        <v>44</v>
      </c>
      <c r="N25" s="53"/>
      <c r="O25" s="46">
        <f t="shared" si="2"/>
        <v>0</v>
      </c>
      <c r="Q25" s="24">
        <v>15</v>
      </c>
      <c r="R25" s="25" t="s">
        <v>44</v>
      </c>
      <c r="S25" s="53"/>
      <c r="T25" s="46">
        <f t="shared" si="3"/>
        <v>0</v>
      </c>
    </row>
    <row r="26" spans="1:20" s="10" customFormat="1" ht="12.75">
      <c r="A26" s="24">
        <v>16</v>
      </c>
      <c r="B26" s="25" t="s">
        <v>44</v>
      </c>
      <c r="C26" s="53"/>
      <c r="D26" s="46">
        <f t="shared" si="0"/>
        <v>0</v>
      </c>
      <c r="F26" s="24">
        <v>16</v>
      </c>
      <c r="G26" s="25" t="s">
        <v>44</v>
      </c>
      <c r="H26" s="53"/>
      <c r="I26" s="46">
        <f t="shared" si="1"/>
        <v>0</v>
      </c>
      <c r="J26" s="47"/>
      <c r="K26" s="48"/>
      <c r="L26" s="52">
        <v>16</v>
      </c>
      <c r="M26" s="25" t="s">
        <v>44</v>
      </c>
      <c r="N26" s="53"/>
      <c r="O26" s="46">
        <f t="shared" si="2"/>
        <v>0</v>
      </c>
      <c r="Q26" s="24">
        <v>16</v>
      </c>
      <c r="R26" s="25" t="s">
        <v>44</v>
      </c>
      <c r="S26" s="53"/>
      <c r="T26" s="46">
        <f t="shared" si="3"/>
        <v>0</v>
      </c>
    </row>
    <row r="27" spans="1:20" s="10" customFormat="1" ht="12.75">
      <c r="A27" s="24">
        <v>17</v>
      </c>
      <c r="B27" s="25" t="s">
        <v>44</v>
      </c>
      <c r="C27" s="53"/>
      <c r="D27" s="46">
        <f t="shared" si="0"/>
        <v>0</v>
      </c>
      <c r="F27" s="24">
        <v>17</v>
      </c>
      <c r="G27" s="25" t="s">
        <v>44</v>
      </c>
      <c r="H27" s="53"/>
      <c r="I27" s="46">
        <f t="shared" si="1"/>
        <v>0</v>
      </c>
      <c r="J27" s="47"/>
      <c r="K27" s="48"/>
      <c r="L27" s="52">
        <v>17</v>
      </c>
      <c r="M27" s="25" t="s">
        <v>44</v>
      </c>
      <c r="N27" s="53"/>
      <c r="O27" s="46">
        <f t="shared" si="2"/>
        <v>0</v>
      </c>
      <c r="Q27" s="24">
        <v>17</v>
      </c>
      <c r="R27" s="25" t="s">
        <v>44</v>
      </c>
      <c r="S27" s="53"/>
      <c r="T27" s="46">
        <f t="shared" si="3"/>
        <v>0</v>
      </c>
    </row>
    <row r="28" spans="1:20" s="10" customFormat="1" ht="12.75">
      <c r="A28" s="24">
        <v>18</v>
      </c>
      <c r="B28" s="25" t="s">
        <v>44</v>
      </c>
      <c r="C28" s="53"/>
      <c r="D28" s="46">
        <f t="shared" si="0"/>
        <v>0</v>
      </c>
      <c r="F28" s="24">
        <v>18</v>
      </c>
      <c r="G28" s="25" t="s">
        <v>44</v>
      </c>
      <c r="H28" s="53"/>
      <c r="I28" s="46">
        <f t="shared" si="1"/>
        <v>0</v>
      </c>
      <c r="J28" s="47"/>
      <c r="K28" s="48"/>
      <c r="L28" s="52">
        <v>18</v>
      </c>
      <c r="M28" s="25" t="s">
        <v>44</v>
      </c>
      <c r="N28" s="53"/>
      <c r="O28" s="46">
        <f t="shared" si="2"/>
        <v>0</v>
      </c>
      <c r="Q28" s="24">
        <v>18</v>
      </c>
      <c r="R28" s="25" t="s">
        <v>44</v>
      </c>
      <c r="S28" s="53"/>
      <c r="T28" s="46">
        <f t="shared" si="3"/>
        <v>0</v>
      </c>
    </row>
    <row r="29" spans="1:20" s="10" customFormat="1" ht="12.75">
      <c r="A29" s="24">
        <v>19</v>
      </c>
      <c r="B29" s="25" t="s">
        <v>44</v>
      </c>
      <c r="C29" s="53"/>
      <c r="D29" s="46">
        <f t="shared" si="0"/>
        <v>0</v>
      </c>
      <c r="F29" s="24">
        <v>19</v>
      </c>
      <c r="G29" s="25" t="s">
        <v>44</v>
      </c>
      <c r="H29" s="53"/>
      <c r="I29" s="46">
        <f t="shared" si="1"/>
        <v>0</v>
      </c>
      <c r="J29" s="47"/>
      <c r="K29" s="48"/>
      <c r="L29" s="52">
        <v>19</v>
      </c>
      <c r="M29" s="25" t="s">
        <v>44</v>
      </c>
      <c r="N29" s="53"/>
      <c r="O29" s="46">
        <f t="shared" si="2"/>
        <v>0</v>
      </c>
      <c r="Q29" s="24">
        <v>19</v>
      </c>
      <c r="R29" s="25" t="s">
        <v>44</v>
      </c>
      <c r="S29" s="53"/>
      <c r="T29" s="46">
        <f t="shared" si="3"/>
        <v>0</v>
      </c>
    </row>
    <row r="30" spans="1:20" s="10" customFormat="1" ht="15" customHeight="1">
      <c r="A30" s="24">
        <v>20</v>
      </c>
      <c r="B30" s="54" t="s">
        <v>44</v>
      </c>
      <c r="C30" s="55"/>
      <c r="D30" s="46">
        <f t="shared" si="0"/>
        <v>0</v>
      </c>
      <c r="F30" s="24">
        <v>20</v>
      </c>
      <c r="G30" s="54" t="s">
        <v>44</v>
      </c>
      <c r="H30" s="55"/>
      <c r="I30" s="46">
        <f t="shared" si="1"/>
        <v>0</v>
      </c>
      <c r="J30" s="47"/>
      <c r="K30" s="48"/>
      <c r="L30" s="52">
        <v>20</v>
      </c>
      <c r="M30" s="54" t="s">
        <v>44</v>
      </c>
      <c r="N30" s="55"/>
      <c r="O30" s="46">
        <f t="shared" si="2"/>
        <v>0</v>
      </c>
      <c r="Q30" s="24">
        <v>20</v>
      </c>
      <c r="R30" s="54" t="s">
        <v>44</v>
      </c>
      <c r="S30" s="55"/>
      <c r="T30" s="46">
        <f t="shared" si="3"/>
        <v>0</v>
      </c>
    </row>
    <row r="31" spans="1:20" s="10" customFormat="1" ht="12.75">
      <c r="A31" s="24">
        <v>21</v>
      </c>
      <c r="B31" s="54"/>
      <c r="C31" s="55"/>
      <c r="D31" s="46"/>
      <c r="F31" s="24">
        <v>21</v>
      </c>
      <c r="G31" s="54"/>
      <c r="H31" s="55"/>
      <c r="I31" s="46"/>
      <c r="J31" s="47"/>
      <c r="K31" s="48"/>
      <c r="L31" s="52">
        <v>21</v>
      </c>
      <c r="M31" s="54"/>
      <c r="N31" s="55"/>
      <c r="O31" s="46"/>
      <c r="Q31" s="24">
        <v>21</v>
      </c>
      <c r="R31" s="54"/>
      <c r="S31" s="55"/>
      <c r="T31" s="46"/>
    </row>
    <row r="32" spans="1:20" s="10" customFormat="1" ht="12.75">
      <c r="A32" s="24">
        <v>22</v>
      </c>
      <c r="B32" s="54"/>
      <c r="C32" s="55"/>
      <c r="D32" s="46"/>
      <c r="F32" s="24">
        <v>22</v>
      </c>
      <c r="G32" s="54"/>
      <c r="H32" s="55"/>
      <c r="I32" s="46"/>
      <c r="J32" s="47"/>
      <c r="K32" s="48"/>
      <c r="L32" s="52">
        <v>22</v>
      </c>
      <c r="M32" s="54"/>
      <c r="N32" s="55"/>
      <c r="O32" s="46"/>
      <c r="Q32" s="24">
        <v>22</v>
      </c>
      <c r="R32" s="54"/>
      <c r="S32" s="55"/>
      <c r="T32" s="46"/>
    </row>
    <row r="33" spans="1:20" s="10" customFormat="1" ht="12.75">
      <c r="A33" s="24">
        <v>23</v>
      </c>
      <c r="B33" s="54"/>
      <c r="C33" s="55"/>
      <c r="D33" s="46"/>
      <c r="F33" s="24">
        <v>23</v>
      </c>
      <c r="G33" s="54"/>
      <c r="H33" s="55"/>
      <c r="I33" s="46"/>
      <c r="J33" s="47"/>
      <c r="K33" s="48"/>
      <c r="L33" s="52">
        <v>23</v>
      </c>
      <c r="M33" s="54"/>
      <c r="N33" s="55"/>
      <c r="O33" s="46"/>
      <c r="Q33" s="24">
        <v>23</v>
      </c>
      <c r="R33" s="54"/>
      <c r="S33" s="55"/>
      <c r="T33" s="46"/>
    </row>
    <row r="34" spans="1:20" s="10" customFormat="1" ht="12.75">
      <c r="A34" s="24">
        <v>24</v>
      </c>
      <c r="B34" s="54"/>
      <c r="C34" s="55"/>
      <c r="D34" s="46"/>
      <c r="F34" s="24">
        <v>24</v>
      </c>
      <c r="G34" s="54"/>
      <c r="H34" s="55"/>
      <c r="I34" s="46"/>
      <c r="J34" s="47"/>
      <c r="K34" s="48"/>
      <c r="L34" s="52">
        <v>24</v>
      </c>
      <c r="M34" s="54"/>
      <c r="N34" s="55"/>
      <c r="O34" s="46"/>
      <c r="Q34" s="24">
        <v>24</v>
      </c>
      <c r="R34" s="54"/>
      <c r="S34" s="55"/>
      <c r="T34" s="46"/>
    </row>
    <row r="35" spans="1:20" s="10" customFormat="1" ht="12.75">
      <c r="A35" s="27">
        <v>25</v>
      </c>
      <c r="B35" s="26"/>
      <c r="C35" s="56"/>
      <c r="D35" s="46"/>
      <c r="F35" s="27">
        <v>25</v>
      </c>
      <c r="G35" s="26"/>
      <c r="H35" s="56"/>
      <c r="I35" s="46"/>
      <c r="J35" s="47"/>
      <c r="K35" s="48"/>
      <c r="L35" s="57">
        <v>25</v>
      </c>
      <c r="M35" s="26"/>
      <c r="N35" s="56"/>
      <c r="O35" s="46"/>
      <c r="Q35" s="27">
        <v>25</v>
      </c>
      <c r="R35" s="26"/>
      <c r="S35" s="56"/>
      <c r="T35" s="46"/>
    </row>
    <row r="36" spans="1:20" s="62" customFormat="1" ht="15">
      <c r="A36" s="58"/>
      <c r="B36" s="59"/>
      <c r="C36" s="60"/>
      <c r="D36" s="61">
        <f>SUM(D11:D35)</f>
        <v>2704</v>
      </c>
      <c r="F36" s="58"/>
      <c r="G36" s="59"/>
      <c r="H36" s="60"/>
      <c r="I36" s="61">
        <f>SUM(I11:I35)</f>
        <v>3963</v>
      </c>
      <c r="J36" s="63"/>
      <c r="K36" s="64"/>
      <c r="L36" s="58"/>
      <c r="M36" s="59"/>
      <c r="N36" s="60"/>
      <c r="O36" s="61">
        <f>SUM(O11:O35)</f>
        <v>0</v>
      </c>
      <c r="Q36" s="58"/>
      <c r="R36" s="59"/>
      <c r="S36" s="60"/>
      <c r="T36" s="61">
        <f>SUM(T11:T35)</f>
        <v>0</v>
      </c>
    </row>
    <row r="37" spans="1:20" s="62" customFormat="1" ht="15">
      <c r="A37" s="65" t="s">
        <v>45</v>
      </c>
      <c r="B37" s="66"/>
      <c r="C37" s="59"/>
      <c r="D37" s="59"/>
      <c r="F37" s="65" t="s">
        <v>49</v>
      </c>
      <c r="G37" s="66"/>
      <c r="H37" s="59"/>
      <c r="I37" s="59"/>
      <c r="J37" s="59"/>
      <c r="L37" s="65"/>
      <c r="M37" s="66"/>
      <c r="N37" s="59"/>
      <c r="O37" s="59"/>
      <c r="Q37" s="65"/>
      <c r="R37" s="66"/>
      <c r="S37" s="59"/>
      <c r="T37" s="59"/>
    </row>
    <row r="38" spans="1:17" ht="12.75">
      <c r="A38" t="s">
        <v>46</v>
      </c>
      <c r="F38" t="s">
        <v>46</v>
      </c>
      <c r="L38" t="s">
        <v>46</v>
      </c>
      <c r="Q38" t="s">
        <v>46</v>
      </c>
    </row>
  </sheetData>
  <sheetProtection selectLockedCells="1" selectUnlockedCells="1"/>
  <mergeCells count="13">
    <mergeCell ref="S8:T8"/>
    <mergeCell ref="R9:R10"/>
    <mergeCell ref="A9:A10"/>
    <mergeCell ref="B9:B10"/>
    <mergeCell ref="F9:F10"/>
    <mergeCell ref="G9:G10"/>
    <mergeCell ref="F2:I2"/>
    <mergeCell ref="Q9:Q10"/>
    <mergeCell ref="C8:D8"/>
    <mergeCell ref="H8:I8"/>
    <mergeCell ref="N8:O8"/>
    <mergeCell ref="M9:M10"/>
    <mergeCell ref="L9:L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</dc:creator>
  <cp:keywords/>
  <dc:description/>
  <cp:lastModifiedBy>User</cp:lastModifiedBy>
  <cp:lastPrinted>2016-06-19T10:48:30Z</cp:lastPrinted>
  <dcterms:created xsi:type="dcterms:W3CDTF">2011-05-22T15:20:50Z</dcterms:created>
  <dcterms:modified xsi:type="dcterms:W3CDTF">2016-06-21T12:43:55Z</dcterms:modified>
  <cp:category/>
  <cp:version/>
  <cp:contentType/>
  <cp:contentStatus/>
</cp:coreProperties>
</file>