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6" yWindow="636" windowWidth="10920" windowHeight="10140" tabRatio="784" activeTab="1"/>
  </bookViews>
  <sheets>
    <sheet name="kopsavilkums" sheetId="1" r:id="rId1"/>
    <sheet name="individ" sheetId="2" r:id="rId2"/>
    <sheet name="A" sheetId="3" r:id="rId3"/>
    <sheet name="B" sheetId="4" r:id="rId4"/>
    <sheet name="C" sheetId="5" r:id="rId5"/>
    <sheet name="D" sheetId="6" r:id="rId6"/>
    <sheet name="E" sheetId="7" r:id="rId7"/>
    <sheet name="F" sheetId="8" r:id="rId8"/>
    <sheet name="G" sheetId="9" r:id="rId9"/>
    <sheet name="H" sheetId="10" r:id="rId10"/>
    <sheet name="I" sheetId="11" r:id="rId11"/>
    <sheet name="K" sheetId="12" r:id="rId12"/>
    <sheet name="L" sheetId="13" r:id="rId13"/>
    <sheet name="M" sheetId="14" r:id="rId14"/>
    <sheet name="N" sheetId="15" r:id="rId15"/>
    <sheet name="O" sheetId="16" r:id="rId16"/>
    <sheet name="P" sheetId="17" r:id="rId17"/>
    <sheet name="1a" sheetId="18" r:id="rId18"/>
    <sheet name="1b" sheetId="19" r:id="rId19"/>
    <sheet name="1c" sheetId="20" r:id="rId20"/>
    <sheet name="rezerve" sheetId="21" r:id="rId21"/>
  </sheets>
  <definedNames>
    <definedName name="_xlfn.BAHTTEXT" hidden="1">#NAME?</definedName>
    <definedName name="_xlnm.Print_Area" localSheetId="0">'kopsavilkums'!$B:$J</definedName>
  </definedNames>
  <calcPr fullCalcOnLoad="1"/>
</workbook>
</file>

<file path=xl/sharedStrings.xml><?xml version="1.0" encoding="utf-8"?>
<sst xmlns="http://schemas.openxmlformats.org/spreadsheetml/2006/main" count="2463" uniqueCount="97">
  <si>
    <t xml:space="preserve">            REZULTĀTI</t>
  </si>
  <si>
    <t>Nr.</t>
  </si>
  <si>
    <t>Komandas</t>
  </si>
  <si>
    <t xml:space="preserve">   Laivas ekipāža</t>
  </si>
  <si>
    <t>Punkti</t>
  </si>
  <si>
    <t>Punkti, kopā</t>
  </si>
  <si>
    <t>Vieta</t>
  </si>
  <si>
    <t>nosaukums</t>
  </si>
  <si>
    <t xml:space="preserve">  Vārds, uzvārds</t>
  </si>
  <si>
    <t>(loms)</t>
  </si>
  <si>
    <t>(vieta)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</si>
  <si>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</si>
  <si>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</si>
  <si>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</si>
  <si>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</si>
  <si>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</si>
  <si>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</si>
  <si>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</si>
  <si>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</si>
  <si>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</si>
  <si>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</si>
  <si>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I diena</t>
  </si>
  <si>
    <t>II diena</t>
  </si>
  <si>
    <t>1.diena</t>
  </si>
  <si>
    <t>2.diena</t>
  </si>
  <si>
    <t>Ekipāža</t>
  </si>
  <si>
    <t xml:space="preserve">Punkti </t>
  </si>
  <si>
    <t>LMSF</t>
  </si>
  <si>
    <t>LOMA UZSKAITES TABULA</t>
  </si>
  <si>
    <t>I kārta</t>
  </si>
  <si>
    <t>II kārta</t>
  </si>
  <si>
    <t xml:space="preserve">Komanda: </t>
  </si>
  <si>
    <t>Ekipāža 1 :</t>
  </si>
  <si>
    <t>Ekipāža 2 :</t>
  </si>
  <si>
    <t>N.p.k.</t>
  </si>
  <si>
    <t>Suga</t>
  </si>
  <si>
    <t>Izmērs</t>
  </si>
  <si>
    <t>(cm)</t>
  </si>
  <si>
    <r>
      <t>Izmērs</t>
    </r>
    <r>
      <rPr>
        <vertAlign val="superscript"/>
        <sz val="10"/>
        <rFont val="Arial"/>
        <family val="2"/>
      </rPr>
      <t>2</t>
    </r>
  </si>
  <si>
    <t>līdaka</t>
  </si>
  <si>
    <t>asaris</t>
  </si>
  <si>
    <t>Ailē "izmērs" ierakstīt tikai pilnus centimetrus.</t>
  </si>
  <si>
    <t>Tiesnesis</t>
  </si>
  <si>
    <t>Kopā</t>
  </si>
  <si>
    <t>Loms</t>
  </si>
  <si>
    <t>Lucky John</t>
  </si>
  <si>
    <t xml:space="preserve">Bushmills fishing team </t>
  </si>
  <si>
    <t>Ailē "punkti" ierakstīt tikai vērtēšanai nododamo, 20 lielāko zivju punktus.</t>
  </si>
  <si>
    <t>zandarts</t>
  </si>
  <si>
    <t>Individuālais vērtējums</t>
  </si>
  <si>
    <t>Gints Zeiļa- Ivars Riciks</t>
  </si>
  <si>
    <t>Amunds Liepiņš- Gatis Zariņš</t>
  </si>
  <si>
    <t>Anatolijs Pimanovs- Mihails Borodins</t>
  </si>
  <si>
    <t xml:space="preserve">BSM - EBOAT.LV 1 </t>
  </si>
  <si>
    <t>BSM - EBOAT.LV 2</t>
  </si>
  <si>
    <t>Kokneses sporta centrs</t>
  </si>
  <si>
    <t>Kokneses sp. centrs</t>
  </si>
  <si>
    <t>Harijs Raciborskis- Andis Miezis</t>
  </si>
  <si>
    <t>Pēteris Lideris- Māris Olte</t>
  </si>
  <si>
    <t>Andris Blūms- Anatolijs Livdāns</t>
  </si>
  <si>
    <t>Juris Nagainis- Sergejs Sergējevs</t>
  </si>
  <si>
    <t>Raivis Bergs- Edijs Millers</t>
  </si>
  <si>
    <t>Aleksandrs Suško- Andris Kukors</t>
  </si>
  <si>
    <t>Sacensību vieta:  Burtnieks</t>
  </si>
  <si>
    <t>Sacensību vieta: Burtnieks</t>
  </si>
  <si>
    <t>lidaka</t>
  </si>
  <si>
    <t>Viesturs Šauriņš - Gatis Kalniņš</t>
  </si>
  <si>
    <t>Viktors Salimgarejevs - Māris Auziņš</t>
  </si>
  <si>
    <t>BSM</t>
  </si>
  <si>
    <t>Pavasars</t>
  </si>
  <si>
    <t xml:space="preserve">Mēs zivīm </t>
  </si>
  <si>
    <t>BCL Serviss</t>
  </si>
  <si>
    <t xml:space="preserve">BSM </t>
  </si>
  <si>
    <t>Sacensību datums:   14.05.2016.</t>
  </si>
  <si>
    <t>Sacensību datums:  15.05.2016.</t>
  </si>
  <si>
    <t>Aldis Vārna -Valters Rubenis</t>
  </si>
  <si>
    <t>Armands Romanovs- Kārlis Goldmanis</t>
  </si>
  <si>
    <t>Ingus Goltiņš - Matīs Ābiķis</t>
  </si>
  <si>
    <t>Inguss Pavasars - Didzis Romanovskis</t>
  </si>
  <si>
    <t>Paulis Placēns - Ilgonis Placēns</t>
  </si>
  <si>
    <t>Jānis Briedis - Armands Ērglis</t>
  </si>
  <si>
    <t>Fishbon - Dinaburg</t>
  </si>
  <si>
    <t>Arvis Ančevskis - Toms Elnionis</t>
  </si>
  <si>
    <t>Viesturs Saulītis- Andris Sakss</t>
  </si>
  <si>
    <t>Gatis Rozenbergs - Jānis Skrabāns</t>
  </si>
  <si>
    <t>Amatieri</t>
  </si>
  <si>
    <t>Mareks Ruža - Edmunds Ozoliņš</t>
  </si>
  <si>
    <t>01.10.- 02.10. Ķīšezers</t>
  </si>
  <si>
    <t xml:space="preserve">      2016.gada  Latvijas kausa izcīņa spiningošanā no laivas</t>
  </si>
  <si>
    <t>Sacensību vieta:  Ķīšezers</t>
  </si>
  <si>
    <t>Sacensību vieta: Ķīšezers</t>
  </si>
  <si>
    <t>Sacensību datums:  02.10.2016.</t>
  </si>
  <si>
    <t>Sacensību datums:   01.10.2016.</t>
  </si>
  <si>
    <t>2016.gada  Latvijas kausa izcīņa spiningošanā no laivas</t>
  </si>
  <si>
    <t>Z</t>
  </si>
  <si>
    <t xml:space="preserve">Neste fishing team </t>
  </si>
  <si>
    <t>z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</si>
</sst>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6.5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u val="single"/>
      <sz val="8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/>
      <bottom style="medium"/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/>
      <top/>
      <bottom style="medium">
        <color indexed="8"/>
      </bottom>
    </border>
    <border>
      <left>
        <color indexed="63"/>
      </left>
      <right style="medium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16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22" borderId="22" xfId="0" applyFont="1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22" borderId="25" xfId="0" applyFont="1" applyFill="1" applyBorder="1" applyAlignment="1">
      <alignment/>
    </xf>
    <xf numFmtId="0" fontId="18" fillId="24" borderId="19" xfId="0" applyFont="1" applyFill="1" applyBorder="1" applyAlignment="1">
      <alignment/>
    </xf>
    <xf numFmtId="0" fontId="18" fillId="24" borderId="20" xfId="0" applyFont="1" applyFill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27" fillId="0" borderId="13" xfId="0" applyFont="1" applyBorder="1" applyAlignment="1">
      <alignment/>
    </xf>
    <xf numFmtId="0" fontId="18" fillId="0" borderId="27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2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30" xfId="0" applyFont="1" applyBorder="1" applyAlignment="1">
      <alignment horizontal="right" vertical="center"/>
    </xf>
    <xf numFmtId="0" fontId="30" fillId="22" borderId="30" xfId="0" applyFont="1" applyFill="1" applyBorder="1" applyAlignment="1">
      <alignment/>
    </xf>
    <xf numFmtId="0" fontId="30" fillId="0" borderId="0" xfId="0" applyFont="1" applyAlignment="1">
      <alignment/>
    </xf>
    <xf numFmtId="0" fontId="30" fillId="24" borderId="19" xfId="0" applyFont="1" applyFill="1" applyBorder="1" applyAlignment="1">
      <alignment/>
    </xf>
    <xf numFmtId="0" fontId="30" fillId="24" borderId="20" xfId="0" applyFont="1" applyFill="1" applyBorder="1" applyAlignment="1">
      <alignment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24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13" xfId="0" applyFont="1" applyBorder="1" applyAlignment="1">
      <alignment/>
    </xf>
    <xf numFmtId="0" fontId="0" fillId="25" borderId="41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4" borderId="43" xfId="0" applyFont="1" applyFill="1" applyBorder="1" applyAlignment="1">
      <alignment horizontal="center"/>
    </xf>
    <xf numFmtId="0" fontId="0" fillId="24" borderId="44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25" borderId="41" xfId="0" applyFill="1" applyBorder="1" applyAlignment="1">
      <alignment horizontal="center"/>
    </xf>
    <xf numFmtId="0" fontId="0" fillId="25" borderId="42" xfId="0" applyNumberFormat="1" applyFill="1" applyBorder="1" applyAlignment="1">
      <alignment horizontal="center"/>
    </xf>
    <xf numFmtId="0" fontId="0" fillId="25" borderId="42" xfId="0" applyFill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33" xfId="0" applyNumberFormat="1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5" fillId="0" borderId="52" xfId="0" applyFont="1" applyBorder="1" applyAlignment="1">
      <alignment/>
    </xf>
    <xf numFmtId="0" fontId="35" fillId="0" borderId="50" xfId="0" applyFont="1" applyFill="1" applyBorder="1" applyAlignment="1">
      <alignment horizontal="center"/>
    </xf>
    <xf numFmtId="0" fontId="35" fillId="0" borderId="51" xfId="0" applyFont="1" applyFill="1" applyBorder="1" applyAlignment="1">
      <alignment horizontal="center"/>
    </xf>
    <xf numFmtId="0" fontId="35" fillId="25" borderId="52" xfId="0" applyFont="1" applyFill="1" applyBorder="1" applyAlignment="1">
      <alignment/>
    </xf>
    <xf numFmtId="1" fontId="18" fillId="24" borderId="51" xfId="0" applyNumberFormat="1" applyFont="1" applyFill="1" applyBorder="1" applyAlignment="1">
      <alignment horizontal="center"/>
    </xf>
    <xf numFmtId="1" fontId="18" fillId="24" borderId="53" xfId="0" applyNumberFormat="1" applyFont="1" applyFill="1" applyBorder="1" applyAlignment="1">
      <alignment horizontal="center"/>
    </xf>
    <xf numFmtId="1" fontId="18" fillId="24" borderId="54" xfId="0" applyNumberFormat="1" applyFont="1" applyFill="1" applyBorder="1" applyAlignment="1">
      <alignment horizontal="center"/>
    </xf>
    <xf numFmtId="1" fontId="18" fillId="24" borderId="50" xfId="0" applyNumberFormat="1" applyFont="1" applyFill="1" applyBorder="1" applyAlignment="1">
      <alignment horizontal="center"/>
    </xf>
    <xf numFmtId="1" fontId="18" fillId="24" borderId="52" xfId="0" applyNumberFormat="1" applyFont="1" applyFill="1" applyBorder="1" applyAlignment="1">
      <alignment horizontal="center"/>
    </xf>
    <xf numFmtId="0" fontId="0" fillId="0" borderId="55" xfId="0" applyFont="1" applyBorder="1" applyAlignment="1">
      <alignment/>
    </xf>
    <xf numFmtId="0" fontId="0" fillId="24" borderId="56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25" borderId="0" xfId="0" applyFill="1" applyAlignment="1">
      <alignment/>
    </xf>
    <xf numFmtId="1" fontId="18" fillId="24" borderId="57" xfId="0" applyNumberFormat="1" applyFont="1" applyFill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8" xfId="0" applyFont="1" applyBorder="1" applyAlignment="1">
      <alignment/>
    </xf>
    <xf numFmtId="0" fontId="27" fillId="22" borderId="25" xfId="0" applyFont="1" applyFill="1" applyBorder="1" applyAlignment="1">
      <alignment/>
    </xf>
    <xf numFmtId="0" fontId="25" fillId="25" borderId="36" xfId="0" applyFont="1" applyFill="1" applyBorder="1" applyAlignment="1">
      <alignment horizontal="center"/>
    </xf>
    <xf numFmtId="0" fontId="25" fillId="25" borderId="35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 horizontal="left"/>
    </xf>
    <xf numFmtId="0" fontId="18" fillId="25" borderId="60" xfId="0" applyFont="1" applyFill="1" applyBorder="1" applyAlignment="1">
      <alignment horizontal="right"/>
    </xf>
    <xf numFmtId="0" fontId="0" fillId="0" borderId="61" xfId="0" applyBorder="1" applyAlignment="1">
      <alignment/>
    </xf>
    <xf numFmtId="0" fontId="18" fillId="0" borderId="62" xfId="0" applyFont="1" applyBorder="1" applyAlignment="1">
      <alignment horizontal="right"/>
    </xf>
    <xf numFmtId="0" fontId="18" fillId="0" borderId="63" xfId="0" applyFont="1" applyBorder="1" applyAlignment="1">
      <alignment horizontal="right"/>
    </xf>
    <xf numFmtId="0" fontId="18" fillId="0" borderId="64" xfId="0" applyFont="1" applyBorder="1" applyAlignment="1">
      <alignment horizontal="right"/>
    </xf>
    <xf numFmtId="0" fontId="0" fillId="0" borderId="59" xfId="0" applyFill="1" applyBorder="1" applyAlignment="1">
      <alignment/>
    </xf>
    <xf numFmtId="0" fontId="18" fillId="0" borderId="65" xfId="0" applyFont="1" applyBorder="1" applyAlignment="1">
      <alignment horizontal="right"/>
    </xf>
    <xf numFmtId="0" fontId="18" fillId="0" borderId="66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27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0" xfId="0" applyFont="1" applyFill="1" applyBorder="1" applyAlignment="1">
      <alignment/>
    </xf>
    <xf numFmtId="0" fontId="24" fillId="0" borderId="3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35" fillId="25" borderId="53" xfId="0" applyFont="1" applyFill="1" applyBorder="1" applyAlignment="1">
      <alignment horizontal="center"/>
    </xf>
    <xf numFmtId="0" fontId="18" fillId="0" borderId="7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8" fillId="0" borderId="41" xfId="0" applyFont="1" applyBorder="1" applyAlignment="1">
      <alignment vertical="center"/>
    </xf>
    <xf numFmtId="0" fontId="18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2" xfId="0" applyNumberForma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72" xfId="0" applyNumberFormat="1" applyBorder="1" applyAlignment="1">
      <alignment horizontal="center"/>
    </xf>
    <xf numFmtId="0" fontId="0" fillId="0" borderId="71" xfId="0" applyBorder="1" applyAlignment="1">
      <alignment vertic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25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8" fillId="0" borderId="30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76" xfId="0" applyFont="1" applyBorder="1" applyAlignment="1">
      <alignment horizontal="center" vertical="center"/>
    </xf>
    <xf numFmtId="0" fontId="0" fillId="25" borderId="72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6.7109375" style="1" customWidth="1"/>
    <col min="2" max="2" width="19.57421875" style="2" customWidth="1"/>
    <col min="3" max="3" width="35.421875" style="2" customWidth="1"/>
    <col min="4" max="4" width="0" style="2" hidden="1" customWidth="1"/>
    <col min="5" max="5" width="8.421875" style="2" customWidth="1"/>
    <col min="6" max="7" width="7.7109375" style="2" customWidth="1"/>
    <col min="8" max="8" width="7.8515625" style="2" customWidth="1"/>
    <col min="9" max="9" width="7.140625" style="4" customWidth="1"/>
    <col min="10" max="10" width="7.7109375" style="5" customWidth="1"/>
    <col min="11" max="11" width="6.7109375" style="0" customWidth="1"/>
    <col min="13" max="13" width="23.140625" style="0" customWidth="1"/>
  </cols>
  <sheetData>
    <row r="1" spans="2:7" ht="17.25">
      <c r="B1" s="6" t="s">
        <v>88</v>
      </c>
      <c r="C1" s="6"/>
      <c r="D1" s="7"/>
      <c r="G1" s="8"/>
    </row>
    <row r="2" spans="3:7" ht="14.25">
      <c r="C2" s="2" t="s">
        <v>0</v>
      </c>
      <c r="D2" s="9"/>
      <c r="G2" s="8"/>
    </row>
    <row r="3" spans="5:7" ht="14.25">
      <c r="E3" s="9"/>
      <c r="G3" s="8"/>
    </row>
    <row r="4" spans="1:7" ht="15" thickBot="1">
      <c r="A4" s="10"/>
      <c r="B4" s="11"/>
      <c r="C4" s="12"/>
      <c r="D4" s="11"/>
      <c r="E4" s="8" t="s">
        <v>87</v>
      </c>
      <c r="F4" s="8"/>
      <c r="G4" s="8"/>
    </row>
    <row r="5" spans="1:8" ht="15.75" thickBot="1">
      <c r="A5" s="13"/>
      <c r="B5" s="14"/>
      <c r="C5" s="14"/>
      <c r="D5" s="14"/>
      <c r="E5" s="156" t="s">
        <v>21</v>
      </c>
      <c r="F5" s="156"/>
      <c r="G5" s="157" t="s">
        <v>22</v>
      </c>
      <c r="H5" s="157"/>
    </row>
    <row r="6" spans="1:10" ht="16.5" customHeight="1" thickBot="1">
      <c r="A6" s="92" t="s">
        <v>1</v>
      </c>
      <c r="B6" s="15" t="s">
        <v>2</v>
      </c>
      <c r="C6" s="15" t="s">
        <v>3</v>
      </c>
      <c r="D6" s="15"/>
      <c r="E6" s="15" t="s">
        <v>4</v>
      </c>
      <c r="F6" s="16" t="s">
        <v>4</v>
      </c>
      <c r="G6" s="15" t="s">
        <v>4</v>
      </c>
      <c r="H6" s="16" t="s">
        <v>4</v>
      </c>
      <c r="I6" s="158" t="s">
        <v>5</v>
      </c>
      <c r="J6" s="159" t="s">
        <v>6</v>
      </c>
    </row>
    <row r="7" spans="1:10" ht="15.75" thickBot="1">
      <c r="A7" s="93"/>
      <c r="B7" s="17" t="s">
        <v>7</v>
      </c>
      <c r="C7" s="17" t="s">
        <v>8</v>
      </c>
      <c r="D7" s="17"/>
      <c r="E7" s="17" t="s">
        <v>9</v>
      </c>
      <c r="F7" s="17" t="s">
        <v>10</v>
      </c>
      <c r="G7" s="17" t="s">
        <v>9</v>
      </c>
      <c r="H7" s="17" t="s">
        <v>10</v>
      </c>
      <c r="I7" s="158"/>
      <c r="J7" s="159"/>
    </row>
    <row r="8" spans="1:14" ht="15">
      <c r="A8" s="94">
        <v>1</v>
      </c>
      <c r="B8" s="130"/>
      <c r="C8" s="121" t="s">
        <v>57</v>
      </c>
      <c r="D8" s="75"/>
      <c r="E8" s="65">
        <v>15752</v>
      </c>
      <c r="F8" s="68">
        <v>11</v>
      </c>
      <c r="G8" s="65">
        <v>17512</v>
      </c>
      <c r="H8" s="71">
        <v>5</v>
      </c>
      <c r="I8" s="104">
        <v>16</v>
      </c>
      <c r="J8" s="98">
        <v>8</v>
      </c>
      <c r="L8">
        <v>33264</v>
      </c>
      <c r="N8" s="114"/>
    </row>
    <row r="9" spans="1:12" ht="15">
      <c r="A9" s="64">
        <v>2</v>
      </c>
      <c r="B9" s="131" t="s">
        <v>68</v>
      </c>
      <c r="C9" s="122" t="s">
        <v>75</v>
      </c>
      <c r="D9" s="76"/>
      <c r="E9" s="66">
        <v>15460</v>
      </c>
      <c r="F9" s="69">
        <v>12</v>
      </c>
      <c r="G9" s="66">
        <v>14105</v>
      </c>
      <c r="H9" s="72">
        <v>11</v>
      </c>
      <c r="I9" s="104">
        <v>23</v>
      </c>
      <c r="J9" s="99">
        <v>12</v>
      </c>
      <c r="L9">
        <v>29565</v>
      </c>
    </row>
    <row r="10" spans="1:12" ht="15.75" thickBot="1">
      <c r="A10" s="97" t="s">
        <v>11</v>
      </c>
      <c r="B10" s="132"/>
      <c r="C10" s="123" t="s">
        <v>72</v>
      </c>
      <c r="D10" s="76"/>
      <c r="E10" s="66"/>
      <c r="F10" s="70">
        <v>23</v>
      </c>
      <c r="G10" s="73"/>
      <c r="H10" s="74">
        <v>16</v>
      </c>
      <c r="I10" s="105">
        <v>39</v>
      </c>
      <c r="J10" s="100">
        <v>5</v>
      </c>
      <c r="L10">
        <v>0</v>
      </c>
    </row>
    <row r="11" spans="1:12" ht="18" customHeight="1">
      <c r="A11" s="94">
        <v>1</v>
      </c>
      <c r="B11" s="130"/>
      <c r="C11" s="122" t="s">
        <v>76</v>
      </c>
      <c r="D11" s="77"/>
      <c r="E11" s="65">
        <v>24598</v>
      </c>
      <c r="F11" s="68">
        <v>1</v>
      </c>
      <c r="G11" s="65">
        <v>16035</v>
      </c>
      <c r="H11" s="71">
        <v>8</v>
      </c>
      <c r="I11" s="107">
        <v>9</v>
      </c>
      <c r="J11" s="98">
        <v>3</v>
      </c>
      <c r="L11">
        <v>40633</v>
      </c>
    </row>
    <row r="12" spans="1:12" ht="18" customHeight="1">
      <c r="A12" s="64">
        <v>2</v>
      </c>
      <c r="B12" s="131" t="s">
        <v>45</v>
      </c>
      <c r="C12" s="124" t="s">
        <v>77</v>
      </c>
      <c r="D12" s="78"/>
      <c r="E12" s="66">
        <v>15196</v>
      </c>
      <c r="F12" s="69">
        <v>13</v>
      </c>
      <c r="G12" s="66">
        <v>9363</v>
      </c>
      <c r="H12" s="119">
        <v>18</v>
      </c>
      <c r="I12" s="104">
        <v>31</v>
      </c>
      <c r="J12" s="99">
        <v>15</v>
      </c>
      <c r="L12">
        <v>24559</v>
      </c>
    </row>
    <row r="13" spans="1:12" ht="18" customHeight="1" thickBot="1">
      <c r="A13" s="97" t="s">
        <v>12</v>
      </c>
      <c r="B13" s="132"/>
      <c r="C13" s="123" t="s">
        <v>45</v>
      </c>
      <c r="D13" s="79"/>
      <c r="E13" s="67"/>
      <c r="F13" s="70">
        <v>14</v>
      </c>
      <c r="G13" s="73"/>
      <c r="H13" s="74">
        <v>26</v>
      </c>
      <c r="I13" s="115">
        <v>40</v>
      </c>
      <c r="J13" s="100">
        <v>6</v>
      </c>
      <c r="L13">
        <v>0</v>
      </c>
    </row>
    <row r="14" spans="1:12" ht="18" customHeight="1" thickBot="1">
      <c r="A14" s="94">
        <v>1</v>
      </c>
      <c r="B14" s="130"/>
      <c r="C14" s="124" t="s">
        <v>78</v>
      </c>
      <c r="D14" s="77"/>
      <c r="E14" s="65">
        <v>16935</v>
      </c>
      <c r="F14" s="68">
        <v>7</v>
      </c>
      <c r="G14" s="65">
        <v>10543</v>
      </c>
      <c r="H14" s="71">
        <v>17</v>
      </c>
      <c r="I14" s="106">
        <v>24</v>
      </c>
      <c r="J14" s="98">
        <v>13</v>
      </c>
      <c r="L14">
        <v>27478</v>
      </c>
    </row>
    <row r="15" spans="1:12" ht="18" customHeight="1">
      <c r="A15" s="64">
        <v>2</v>
      </c>
      <c r="B15" s="131" t="s">
        <v>69</v>
      </c>
      <c r="C15" s="121" t="s">
        <v>58</v>
      </c>
      <c r="D15" s="78"/>
      <c r="E15" s="66">
        <v>10744</v>
      </c>
      <c r="F15" s="69">
        <v>17</v>
      </c>
      <c r="G15" s="66">
        <v>11377</v>
      </c>
      <c r="H15" s="72">
        <v>16</v>
      </c>
      <c r="I15" s="104">
        <v>33</v>
      </c>
      <c r="J15" s="99">
        <v>18</v>
      </c>
      <c r="L15">
        <v>22121</v>
      </c>
    </row>
    <row r="16" spans="1:12" ht="18" customHeight="1" thickBot="1">
      <c r="A16" s="97" t="s">
        <v>13</v>
      </c>
      <c r="B16" s="132"/>
      <c r="C16" s="125" t="s">
        <v>69</v>
      </c>
      <c r="D16" s="79"/>
      <c r="E16" s="67"/>
      <c r="F16" s="70">
        <v>24</v>
      </c>
      <c r="G16" s="73"/>
      <c r="H16" s="74">
        <v>33</v>
      </c>
      <c r="I16" s="105">
        <v>57</v>
      </c>
      <c r="J16" s="100">
        <v>8</v>
      </c>
      <c r="L16">
        <v>0</v>
      </c>
    </row>
    <row r="17" spans="1:12" ht="18" customHeight="1">
      <c r="A17" s="94">
        <v>1</v>
      </c>
      <c r="B17" s="130"/>
      <c r="C17" s="121" t="s">
        <v>60</v>
      </c>
      <c r="D17" s="77"/>
      <c r="E17" s="65">
        <v>17405</v>
      </c>
      <c r="F17" s="68">
        <v>6</v>
      </c>
      <c r="G17" s="65">
        <v>14124</v>
      </c>
      <c r="H17" s="71">
        <v>10</v>
      </c>
      <c r="I17" s="104">
        <v>16</v>
      </c>
      <c r="J17" s="101">
        <v>8</v>
      </c>
      <c r="L17">
        <v>31529</v>
      </c>
    </row>
    <row r="18" spans="1:12" ht="18" customHeight="1">
      <c r="A18" s="64">
        <v>2</v>
      </c>
      <c r="B18" s="131" t="s">
        <v>70</v>
      </c>
      <c r="C18" s="122" t="s">
        <v>79</v>
      </c>
      <c r="D18" s="78"/>
      <c r="E18" s="66">
        <v>16579</v>
      </c>
      <c r="F18" s="69">
        <v>8</v>
      </c>
      <c r="G18" s="66">
        <v>16567</v>
      </c>
      <c r="H18" s="72">
        <v>6</v>
      </c>
      <c r="I18" s="104">
        <v>14</v>
      </c>
      <c r="J18" s="102">
        <v>6</v>
      </c>
      <c r="L18">
        <v>33146</v>
      </c>
    </row>
    <row r="19" spans="1:12" ht="18" customHeight="1" thickBot="1">
      <c r="A19" s="97" t="s">
        <v>14</v>
      </c>
      <c r="B19" s="132"/>
      <c r="C19" s="123" t="s">
        <v>70</v>
      </c>
      <c r="D19" s="79"/>
      <c r="E19" s="67"/>
      <c r="F19" s="70">
        <v>14</v>
      </c>
      <c r="G19" s="73"/>
      <c r="H19" s="74">
        <v>16</v>
      </c>
      <c r="I19" s="105">
        <v>30</v>
      </c>
      <c r="J19" s="100">
        <v>3</v>
      </c>
      <c r="L19">
        <v>0</v>
      </c>
    </row>
    <row r="20" spans="1:12" ht="18" customHeight="1">
      <c r="A20" s="94">
        <v>1</v>
      </c>
      <c r="B20" s="130"/>
      <c r="C20" s="124" t="s">
        <v>50</v>
      </c>
      <c r="D20" s="77"/>
      <c r="E20" s="65">
        <v>16035</v>
      </c>
      <c r="F20" s="68">
        <v>9</v>
      </c>
      <c r="G20" s="65">
        <v>15149</v>
      </c>
      <c r="H20" s="71">
        <v>9</v>
      </c>
      <c r="I20" s="104">
        <v>18</v>
      </c>
      <c r="J20" s="101">
        <v>10</v>
      </c>
      <c r="L20">
        <v>31184</v>
      </c>
    </row>
    <row r="21" spans="1:12" ht="18" customHeight="1">
      <c r="A21" s="64">
        <v>2</v>
      </c>
      <c r="B21" s="131" t="s">
        <v>53</v>
      </c>
      <c r="C21" s="124" t="s">
        <v>51</v>
      </c>
      <c r="D21" s="78"/>
      <c r="E21" s="66">
        <v>14684</v>
      </c>
      <c r="F21" s="69">
        <v>14</v>
      </c>
      <c r="G21" s="66">
        <v>25983</v>
      </c>
      <c r="H21" s="72">
        <v>1</v>
      </c>
      <c r="I21" s="104">
        <v>15</v>
      </c>
      <c r="J21" s="102">
        <v>7</v>
      </c>
      <c r="L21">
        <v>40667</v>
      </c>
    </row>
    <row r="22" spans="1:12" ht="18" customHeight="1" thickBot="1">
      <c r="A22" s="97" t="s">
        <v>15</v>
      </c>
      <c r="B22" s="132"/>
      <c r="C22" s="126" t="s">
        <v>53</v>
      </c>
      <c r="D22" s="79"/>
      <c r="E22" s="67"/>
      <c r="F22" s="70">
        <v>23</v>
      </c>
      <c r="G22" s="73"/>
      <c r="H22" s="74">
        <v>10</v>
      </c>
      <c r="I22" s="105">
        <v>33</v>
      </c>
      <c r="J22" s="100">
        <v>4</v>
      </c>
      <c r="L22">
        <v>0</v>
      </c>
    </row>
    <row r="23" spans="1:12" ht="18" customHeight="1">
      <c r="A23" s="94">
        <v>1</v>
      </c>
      <c r="B23" s="130"/>
      <c r="C23" s="124" t="s">
        <v>67</v>
      </c>
      <c r="D23" s="77"/>
      <c r="E23" s="65">
        <v>20816</v>
      </c>
      <c r="F23" s="68">
        <v>3</v>
      </c>
      <c r="G23" s="65">
        <v>16424</v>
      </c>
      <c r="H23" s="71">
        <v>7</v>
      </c>
      <c r="I23" s="104">
        <v>10</v>
      </c>
      <c r="J23" s="101">
        <v>4</v>
      </c>
      <c r="L23">
        <v>37240</v>
      </c>
    </row>
    <row r="24" spans="1:12" ht="18" customHeight="1">
      <c r="A24" s="64">
        <v>2</v>
      </c>
      <c r="B24" s="131" t="s">
        <v>54</v>
      </c>
      <c r="C24" s="124" t="s">
        <v>80</v>
      </c>
      <c r="D24" s="78"/>
      <c r="E24" s="66">
        <v>23064</v>
      </c>
      <c r="F24" s="69">
        <v>2</v>
      </c>
      <c r="G24" s="66">
        <v>21778</v>
      </c>
      <c r="H24" s="72">
        <v>2</v>
      </c>
      <c r="I24" s="104">
        <v>4</v>
      </c>
      <c r="J24" s="102">
        <v>1</v>
      </c>
      <c r="L24">
        <v>44842</v>
      </c>
    </row>
    <row r="25" spans="1:12" ht="18" customHeight="1" thickBot="1">
      <c r="A25" s="97" t="s">
        <v>16</v>
      </c>
      <c r="B25" s="132"/>
      <c r="C25" s="126" t="s">
        <v>54</v>
      </c>
      <c r="D25" s="79"/>
      <c r="E25" s="67"/>
      <c r="F25" s="70">
        <v>5</v>
      </c>
      <c r="G25" s="73"/>
      <c r="H25" s="74">
        <v>9</v>
      </c>
      <c r="I25" s="105">
        <v>14</v>
      </c>
      <c r="J25" s="100">
        <v>1</v>
      </c>
      <c r="L25">
        <v>0</v>
      </c>
    </row>
    <row r="26" spans="1:26" ht="18" customHeight="1">
      <c r="A26" s="94">
        <v>1</v>
      </c>
      <c r="B26" s="130"/>
      <c r="C26" s="124" t="s">
        <v>59</v>
      </c>
      <c r="D26" s="77"/>
      <c r="E26" s="65">
        <v>18504</v>
      </c>
      <c r="F26" s="68">
        <v>5</v>
      </c>
      <c r="G26" s="65">
        <v>13663</v>
      </c>
      <c r="H26" s="71">
        <v>13</v>
      </c>
      <c r="I26" s="104">
        <v>18</v>
      </c>
      <c r="J26" s="101">
        <v>10</v>
      </c>
      <c r="L26">
        <v>32167</v>
      </c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18" customHeight="1">
      <c r="A27" s="64">
        <v>2</v>
      </c>
      <c r="B27" s="131" t="s">
        <v>95</v>
      </c>
      <c r="C27" s="124" t="s">
        <v>52</v>
      </c>
      <c r="D27" s="78"/>
      <c r="E27" s="66">
        <v>19018</v>
      </c>
      <c r="F27" s="69">
        <v>4</v>
      </c>
      <c r="G27" s="66">
        <v>20687</v>
      </c>
      <c r="H27" s="72">
        <v>4</v>
      </c>
      <c r="I27" s="104">
        <v>8</v>
      </c>
      <c r="J27" s="102">
        <v>2</v>
      </c>
      <c r="L27">
        <v>39705</v>
      </c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18" customHeight="1" thickBot="1">
      <c r="A28" s="97" t="s">
        <v>17</v>
      </c>
      <c r="B28" s="132"/>
      <c r="C28" s="127" t="s">
        <v>46</v>
      </c>
      <c r="D28" s="79"/>
      <c r="E28" s="67"/>
      <c r="F28" s="70">
        <v>9</v>
      </c>
      <c r="G28" s="73"/>
      <c r="H28" s="74">
        <v>17</v>
      </c>
      <c r="I28" s="105">
        <v>26</v>
      </c>
      <c r="J28" s="103">
        <v>2</v>
      </c>
      <c r="L28">
        <v>0</v>
      </c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12" ht="18" customHeight="1">
      <c r="A29" s="94">
        <v>1</v>
      </c>
      <c r="B29" s="133"/>
      <c r="C29" s="124" t="s">
        <v>62</v>
      </c>
      <c r="D29" s="77"/>
      <c r="E29" s="65">
        <v>8583</v>
      </c>
      <c r="F29" s="68">
        <v>20</v>
      </c>
      <c r="G29" s="65">
        <v>13812</v>
      </c>
      <c r="H29" s="120">
        <v>12</v>
      </c>
      <c r="I29" s="104">
        <v>32</v>
      </c>
      <c r="J29" s="101">
        <v>17</v>
      </c>
      <c r="L29">
        <v>22395</v>
      </c>
    </row>
    <row r="30" spans="1:12" ht="18" customHeight="1">
      <c r="A30" s="64">
        <v>2</v>
      </c>
      <c r="B30" s="131" t="s">
        <v>81</v>
      </c>
      <c r="C30" s="128" t="s">
        <v>61</v>
      </c>
      <c r="D30" s="78"/>
      <c r="E30" s="66">
        <v>11942</v>
      </c>
      <c r="F30" s="69">
        <v>16</v>
      </c>
      <c r="G30" s="66">
        <v>11677</v>
      </c>
      <c r="H30" s="72">
        <v>15</v>
      </c>
      <c r="I30" s="104">
        <v>31</v>
      </c>
      <c r="J30" s="102">
        <v>15</v>
      </c>
      <c r="L30">
        <v>23619</v>
      </c>
    </row>
    <row r="31" spans="1:12" ht="18" customHeight="1" thickBot="1">
      <c r="A31" s="97" t="s">
        <v>18</v>
      </c>
      <c r="B31" s="134"/>
      <c r="C31" s="129" t="s">
        <v>81</v>
      </c>
      <c r="D31" s="79"/>
      <c r="E31" s="67"/>
      <c r="F31" s="70">
        <v>36</v>
      </c>
      <c r="G31" s="73"/>
      <c r="H31" s="74">
        <v>27</v>
      </c>
      <c r="I31" s="105">
        <v>63</v>
      </c>
      <c r="J31" s="100">
        <v>9</v>
      </c>
      <c r="L31">
        <v>0</v>
      </c>
    </row>
    <row r="32" spans="1:12" ht="18" customHeight="1">
      <c r="A32" s="94">
        <v>1</v>
      </c>
      <c r="B32" s="130"/>
      <c r="C32" s="121" t="s">
        <v>66</v>
      </c>
      <c r="D32" s="77"/>
      <c r="E32" s="65">
        <v>16032</v>
      </c>
      <c r="F32" s="68">
        <v>10</v>
      </c>
      <c r="G32" s="65">
        <v>21760</v>
      </c>
      <c r="H32" s="71">
        <v>3</v>
      </c>
      <c r="I32" s="104">
        <v>13</v>
      </c>
      <c r="J32" s="101">
        <v>5</v>
      </c>
      <c r="L32">
        <v>37792</v>
      </c>
    </row>
    <row r="33" spans="1:12" ht="18" customHeight="1">
      <c r="A33" s="64">
        <v>2</v>
      </c>
      <c r="B33" s="131" t="s">
        <v>71</v>
      </c>
      <c r="C33" s="122" t="s">
        <v>82</v>
      </c>
      <c r="D33" s="78"/>
      <c r="E33" s="66">
        <v>4640</v>
      </c>
      <c r="F33" s="69">
        <v>21</v>
      </c>
      <c r="G33" s="66">
        <v>5912</v>
      </c>
      <c r="H33" s="72">
        <v>20</v>
      </c>
      <c r="I33" s="104">
        <v>41</v>
      </c>
      <c r="J33" s="102">
        <v>21</v>
      </c>
      <c r="L33">
        <v>10552</v>
      </c>
    </row>
    <row r="34" spans="1:12" ht="18" customHeight="1" thickBot="1">
      <c r="A34" s="97" t="s">
        <v>19</v>
      </c>
      <c r="B34" s="132"/>
      <c r="C34" s="123" t="s">
        <v>71</v>
      </c>
      <c r="D34" s="79"/>
      <c r="E34" s="67"/>
      <c r="F34" s="70">
        <v>31</v>
      </c>
      <c r="G34" s="73"/>
      <c r="H34" s="74">
        <v>23</v>
      </c>
      <c r="I34" s="105">
        <v>54</v>
      </c>
      <c r="J34" s="100">
        <v>7</v>
      </c>
      <c r="L34">
        <v>0</v>
      </c>
    </row>
    <row r="35" spans="1:12" ht="18" customHeight="1">
      <c r="A35" s="95">
        <v>1</v>
      </c>
      <c r="B35" s="130"/>
      <c r="C35" s="124" t="s">
        <v>83</v>
      </c>
      <c r="D35" s="77"/>
      <c r="E35" s="65">
        <v>14532</v>
      </c>
      <c r="F35" s="68">
        <v>15</v>
      </c>
      <c r="G35" s="65">
        <v>12842</v>
      </c>
      <c r="H35" s="71">
        <v>14</v>
      </c>
      <c r="I35" s="104">
        <v>29</v>
      </c>
      <c r="J35" s="101">
        <v>14</v>
      </c>
      <c r="L35">
        <v>27374</v>
      </c>
    </row>
    <row r="36" spans="1:12" ht="18" customHeight="1">
      <c r="A36" s="96">
        <v>2</v>
      </c>
      <c r="B36" s="131" t="s">
        <v>56</v>
      </c>
      <c r="C36" s="124" t="s">
        <v>84</v>
      </c>
      <c r="D36" s="78"/>
      <c r="E36" s="66">
        <v>8597</v>
      </c>
      <c r="F36" s="69">
        <v>19</v>
      </c>
      <c r="G36" s="66">
        <v>6472</v>
      </c>
      <c r="H36" s="72">
        <v>19</v>
      </c>
      <c r="I36" s="104">
        <v>38</v>
      </c>
      <c r="J36" s="102">
        <v>19</v>
      </c>
      <c r="L36">
        <v>15069</v>
      </c>
    </row>
    <row r="37" spans="1:12" ht="18" customHeight="1" thickBot="1">
      <c r="A37" s="112" t="s">
        <v>20</v>
      </c>
      <c r="B37" s="132"/>
      <c r="C37" s="123" t="s">
        <v>55</v>
      </c>
      <c r="D37" s="109"/>
      <c r="E37" s="110"/>
      <c r="F37" s="84">
        <v>34</v>
      </c>
      <c r="G37" s="111"/>
      <c r="H37" s="85">
        <v>33</v>
      </c>
      <c r="I37" s="108">
        <v>67</v>
      </c>
      <c r="J37" s="100">
        <v>10</v>
      </c>
      <c r="L37">
        <v>0</v>
      </c>
    </row>
    <row r="38" spans="1:12" ht="18" customHeight="1" thickBot="1">
      <c r="A38" s="94">
        <v>1</v>
      </c>
      <c r="B38" s="113" t="s">
        <v>85</v>
      </c>
      <c r="C38" s="124" t="s">
        <v>86</v>
      </c>
      <c r="D38" s="77"/>
      <c r="E38" s="65">
        <v>10664</v>
      </c>
      <c r="F38" s="68">
        <v>18</v>
      </c>
      <c r="G38" s="65">
        <v>0</v>
      </c>
      <c r="H38" s="71">
        <v>21</v>
      </c>
      <c r="I38" s="107">
        <v>39</v>
      </c>
      <c r="J38" s="101">
        <v>20</v>
      </c>
      <c r="L38">
        <v>10664</v>
      </c>
    </row>
    <row r="39" spans="1:10" ht="18" customHeight="1" thickBot="1">
      <c r="A39" s="138"/>
      <c r="B39" s="136"/>
      <c r="C39" s="137"/>
      <c r="D39" s="79"/>
      <c r="E39" s="139"/>
      <c r="F39" s="140"/>
      <c r="G39" s="139"/>
      <c r="H39" s="141"/>
      <c r="I39" s="105"/>
      <c r="J39" s="142"/>
    </row>
    <row r="40" spans="5:7" ht="13.5">
      <c r="E40" s="2">
        <f>SUM(E8:E39)</f>
        <v>319780</v>
      </c>
      <c r="G40" s="2">
        <f>SUM(G8:G39)</f>
        <v>295785</v>
      </c>
    </row>
  </sheetData>
  <sheetProtection selectLockedCells="1" selectUnlockedCells="1"/>
  <mergeCells count="4">
    <mergeCell ref="E5:F5"/>
    <mergeCell ref="G5:H5"/>
    <mergeCell ref="I6:I7"/>
    <mergeCell ref="J6:J7"/>
  </mergeCells>
  <printOptions/>
  <pageMargins left="0.16" right="0.21" top="0.46" bottom="0.9840277777777777" header="0.31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">
      <selection activeCell="N33" sqref="N33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42187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2812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.75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 t="s">
        <v>89</v>
      </c>
      <c r="B4" s="27"/>
      <c r="C4" s="27"/>
      <c r="D4" s="27"/>
      <c r="F4" s="26"/>
      <c r="G4" s="27"/>
      <c r="H4" s="27"/>
      <c r="I4" s="27"/>
      <c r="J4" s="27"/>
      <c r="L4" s="26" t="s">
        <v>90</v>
      </c>
      <c r="M4" s="27"/>
      <c r="N4" s="27"/>
      <c r="O4" s="27"/>
      <c r="Q4" s="26"/>
      <c r="R4" s="27"/>
      <c r="S4" s="27"/>
      <c r="T4" s="27"/>
    </row>
    <row r="5" spans="1:20" s="28" customFormat="1" ht="9.75">
      <c r="A5" s="26" t="s">
        <v>92</v>
      </c>
      <c r="B5" s="27"/>
      <c r="C5" s="27"/>
      <c r="D5" s="27"/>
      <c r="F5" s="26"/>
      <c r="G5" s="27"/>
      <c r="H5" s="27"/>
      <c r="I5" s="27"/>
      <c r="J5" s="27"/>
      <c r="L5" s="26" t="s">
        <v>91</v>
      </c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str">
        <f>kopsavilkums!$B$30</f>
        <v>Fishbon - Dinaburg</v>
      </c>
      <c r="G6" s="30"/>
      <c r="L6" s="28" t="s">
        <v>31</v>
      </c>
      <c r="M6" s="29" t="str">
        <f>B6</f>
        <v>Fishbon - Dinaburg</v>
      </c>
      <c r="R6" s="30"/>
    </row>
    <row r="7" spans="1:20" s="28" customFormat="1" ht="22.5" customHeight="1">
      <c r="A7" s="28" t="s">
        <v>32</v>
      </c>
      <c r="B7" s="31" t="str">
        <f>kopsavilkums!$C$29</f>
        <v>Aleksandrs Suško- Andris Kukors</v>
      </c>
      <c r="C7" s="27"/>
      <c r="D7" s="27"/>
      <c r="F7" s="28" t="s">
        <v>33</v>
      </c>
      <c r="G7" s="31" t="str">
        <f>kopsavilkums!$C$30</f>
        <v>Raivis Bergs- Edijs Millers</v>
      </c>
      <c r="H7" s="27"/>
      <c r="I7" s="27"/>
      <c r="J7" s="27"/>
      <c r="L7" s="28" t="s">
        <v>32</v>
      </c>
      <c r="M7" s="31" t="str">
        <f>B7</f>
        <v>Aleksandrs Suško- Andris Kukors</v>
      </c>
      <c r="N7" s="27"/>
      <c r="O7" s="27"/>
      <c r="Q7" s="28" t="s">
        <v>33</v>
      </c>
      <c r="R7" s="31" t="str">
        <f>G7</f>
        <v>Raivis Bergs- Edijs Millers</v>
      </c>
      <c r="S7" s="27"/>
      <c r="T7" s="27"/>
    </row>
    <row r="8" spans="2:20" ht="12.75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2.75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42" t="s">
        <v>39</v>
      </c>
      <c r="C11" s="47">
        <v>60</v>
      </c>
      <c r="D11" s="43">
        <f aca="true" t="shared" si="0" ref="D11:D30">C11*C11</f>
        <v>3600</v>
      </c>
      <c r="F11" s="41">
        <v>1</v>
      </c>
      <c r="G11" s="19" t="s">
        <v>39</v>
      </c>
      <c r="H11" s="47">
        <v>58</v>
      </c>
      <c r="I11" s="43">
        <f aca="true" t="shared" si="1" ref="I11:I30">H11*H11</f>
        <v>3364</v>
      </c>
      <c r="J11" s="44"/>
      <c r="K11" s="45"/>
      <c r="L11" s="46">
        <v>1</v>
      </c>
      <c r="M11" s="42" t="s">
        <v>39</v>
      </c>
      <c r="N11" s="47">
        <v>62</v>
      </c>
      <c r="O11" s="43">
        <f aca="true" t="shared" si="2" ref="O11:O30">N11*N11</f>
        <v>3844</v>
      </c>
      <c r="Q11" s="41">
        <v>1</v>
      </c>
      <c r="R11" s="42" t="s">
        <v>39</v>
      </c>
      <c r="S11" s="47">
        <v>25</v>
      </c>
      <c r="T11" s="43">
        <f aca="true" t="shared" si="3" ref="T11:T30">S11*S11</f>
        <v>625</v>
      </c>
    </row>
    <row r="12" spans="1:20" s="4" customFormat="1" ht="12.75">
      <c r="A12" s="18">
        <v>2</v>
      </c>
      <c r="B12" s="19" t="s">
        <v>40</v>
      </c>
      <c r="C12" s="50">
        <v>15</v>
      </c>
      <c r="D12" s="43">
        <f t="shared" si="0"/>
        <v>225</v>
      </c>
      <c r="F12" s="18">
        <v>2</v>
      </c>
      <c r="G12" s="19" t="s">
        <v>40</v>
      </c>
      <c r="H12" s="50">
        <v>26</v>
      </c>
      <c r="I12" s="43">
        <f t="shared" si="1"/>
        <v>676</v>
      </c>
      <c r="J12" s="44"/>
      <c r="K12" s="45"/>
      <c r="L12" s="49">
        <v>2</v>
      </c>
      <c r="M12" s="42" t="s">
        <v>39</v>
      </c>
      <c r="N12" s="48">
        <v>24</v>
      </c>
      <c r="O12" s="43">
        <f t="shared" si="2"/>
        <v>576</v>
      </c>
      <c r="Q12" s="18">
        <v>2</v>
      </c>
      <c r="R12" s="42" t="s">
        <v>39</v>
      </c>
      <c r="S12" s="50">
        <v>21</v>
      </c>
      <c r="T12" s="43">
        <f t="shared" si="3"/>
        <v>441</v>
      </c>
    </row>
    <row r="13" spans="1:20" s="4" customFormat="1" ht="12.75">
      <c r="A13" s="18">
        <v>3</v>
      </c>
      <c r="B13" s="19" t="s">
        <v>40</v>
      </c>
      <c r="C13" s="50">
        <v>17</v>
      </c>
      <c r="D13" s="43">
        <f t="shared" si="0"/>
        <v>289</v>
      </c>
      <c r="F13" s="18">
        <v>3</v>
      </c>
      <c r="G13" s="19" t="s">
        <v>40</v>
      </c>
      <c r="H13" s="50">
        <v>24</v>
      </c>
      <c r="I13" s="43">
        <f t="shared" si="1"/>
        <v>576</v>
      </c>
      <c r="J13" s="44"/>
      <c r="K13" s="45"/>
      <c r="L13" s="49">
        <v>3</v>
      </c>
      <c r="M13" s="42" t="s">
        <v>39</v>
      </c>
      <c r="N13" s="50">
        <v>22</v>
      </c>
      <c r="O13" s="43">
        <f t="shared" si="2"/>
        <v>484</v>
      </c>
      <c r="Q13" s="18">
        <v>3</v>
      </c>
      <c r="R13" s="42" t="s">
        <v>39</v>
      </c>
      <c r="S13" s="50">
        <v>24</v>
      </c>
      <c r="T13" s="43">
        <f t="shared" si="3"/>
        <v>576</v>
      </c>
    </row>
    <row r="14" spans="1:20" s="4" customFormat="1" ht="12.75">
      <c r="A14" s="18">
        <v>4</v>
      </c>
      <c r="B14" s="19" t="s">
        <v>40</v>
      </c>
      <c r="C14" s="50">
        <v>27</v>
      </c>
      <c r="D14" s="43">
        <f t="shared" si="0"/>
        <v>729</v>
      </c>
      <c r="F14" s="18">
        <v>4</v>
      </c>
      <c r="G14" s="19" t="s">
        <v>40</v>
      </c>
      <c r="H14" s="50">
        <v>27</v>
      </c>
      <c r="I14" s="43">
        <f t="shared" si="1"/>
        <v>729</v>
      </c>
      <c r="J14" s="44"/>
      <c r="K14" s="45"/>
      <c r="L14" s="49">
        <v>4</v>
      </c>
      <c r="M14" s="42" t="s">
        <v>39</v>
      </c>
      <c r="N14" s="50">
        <v>21</v>
      </c>
      <c r="O14" s="43">
        <f t="shared" si="2"/>
        <v>441</v>
      </c>
      <c r="Q14" s="18">
        <v>4</v>
      </c>
      <c r="R14" s="42" t="s">
        <v>39</v>
      </c>
      <c r="S14" s="50">
        <v>23</v>
      </c>
      <c r="T14" s="43">
        <f t="shared" si="3"/>
        <v>529</v>
      </c>
    </row>
    <row r="15" spans="1:20" s="4" customFormat="1" ht="12.75">
      <c r="A15" s="18">
        <v>5</v>
      </c>
      <c r="B15" s="19" t="s">
        <v>40</v>
      </c>
      <c r="C15" s="50">
        <v>26</v>
      </c>
      <c r="D15" s="43">
        <f t="shared" si="0"/>
        <v>676</v>
      </c>
      <c r="F15" s="18">
        <v>5</v>
      </c>
      <c r="G15" s="19" t="s">
        <v>40</v>
      </c>
      <c r="H15" s="50">
        <v>28</v>
      </c>
      <c r="I15" s="43">
        <f t="shared" si="1"/>
        <v>784</v>
      </c>
      <c r="J15" s="44"/>
      <c r="K15" s="45"/>
      <c r="L15" s="49">
        <v>5</v>
      </c>
      <c r="M15" s="42" t="s">
        <v>39</v>
      </c>
      <c r="N15" s="50">
        <v>24</v>
      </c>
      <c r="O15" s="43">
        <f t="shared" si="2"/>
        <v>576</v>
      </c>
      <c r="Q15" s="18">
        <v>5</v>
      </c>
      <c r="R15" s="42" t="s">
        <v>39</v>
      </c>
      <c r="S15" s="50">
        <v>21</v>
      </c>
      <c r="T15" s="43">
        <f t="shared" si="3"/>
        <v>441</v>
      </c>
    </row>
    <row r="16" spans="1:20" s="4" customFormat="1" ht="12.75">
      <c r="A16" s="18">
        <v>6</v>
      </c>
      <c r="B16" s="19" t="s">
        <v>40</v>
      </c>
      <c r="C16" s="50">
        <v>18</v>
      </c>
      <c r="D16" s="43">
        <f t="shared" si="0"/>
        <v>324</v>
      </c>
      <c r="F16" s="18">
        <v>6</v>
      </c>
      <c r="G16" s="19" t="s">
        <v>40</v>
      </c>
      <c r="H16" s="50">
        <v>23</v>
      </c>
      <c r="I16" s="43">
        <f t="shared" si="1"/>
        <v>529</v>
      </c>
      <c r="J16" s="44"/>
      <c r="K16" s="45"/>
      <c r="L16" s="49">
        <v>6</v>
      </c>
      <c r="M16" s="42" t="s">
        <v>39</v>
      </c>
      <c r="N16" s="50">
        <v>37</v>
      </c>
      <c r="O16" s="43">
        <f t="shared" si="2"/>
        <v>1369</v>
      </c>
      <c r="Q16" s="18">
        <v>6</v>
      </c>
      <c r="R16" s="42" t="s">
        <v>39</v>
      </c>
      <c r="S16" s="50">
        <v>31</v>
      </c>
      <c r="T16" s="43">
        <f t="shared" si="3"/>
        <v>961</v>
      </c>
    </row>
    <row r="17" spans="1:20" s="4" customFormat="1" ht="12.75">
      <c r="A17" s="18">
        <v>7</v>
      </c>
      <c r="B17" s="19" t="s">
        <v>40</v>
      </c>
      <c r="C17" s="50">
        <v>16</v>
      </c>
      <c r="D17" s="43">
        <f t="shared" si="0"/>
        <v>256</v>
      </c>
      <c r="F17" s="18">
        <v>7</v>
      </c>
      <c r="G17" s="19" t="s">
        <v>40</v>
      </c>
      <c r="H17" s="50">
        <v>24</v>
      </c>
      <c r="I17" s="43">
        <f t="shared" si="1"/>
        <v>576</v>
      </c>
      <c r="J17" s="44"/>
      <c r="K17" s="45"/>
      <c r="L17" s="49">
        <v>7</v>
      </c>
      <c r="M17" s="19" t="s">
        <v>40</v>
      </c>
      <c r="N17" s="50">
        <v>23</v>
      </c>
      <c r="O17" s="43">
        <f t="shared" si="2"/>
        <v>529</v>
      </c>
      <c r="Q17" s="18">
        <v>7</v>
      </c>
      <c r="R17" s="19" t="s">
        <v>40</v>
      </c>
      <c r="S17" s="50">
        <v>24</v>
      </c>
      <c r="T17" s="43">
        <f t="shared" si="3"/>
        <v>576</v>
      </c>
    </row>
    <row r="18" spans="1:20" s="4" customFormat="1" ht="12.75">
      <c r="A18" s="18">
        <v>8</v>
      </c>
      <c r="B18" s="19" t="s">
        <v>40</v>
      </c>
      <c r="C18" s="50">
        <v>17</v>
      </c>
      <c r="D18" s="43">
        <f t="shared" si="0"/>
        <v>289</v>
      </c>
      <c r="F18" s="18">
        <v>8</v>
      </c>
      <c r="G18" s="19" t="s">
        <v>40</v>
      </c>
      <c r="H18" s="50">
        <v>19</v>
      </c>
      <c r="I18" s="43">
        <f t="shared" si="1"/>
        <v>361</v>
      </c>
      <c r="J18" s="44"/>
      <c r="K18" s="45"/>
      <c r="L18" s="49">
        <v>8</v>
      </c>
      <c r="M18" s="19" t="s">
        <v>40</v>
      </c>
      <c r="N18" s="50">
        <v>23</v>
      </c>
      <c r="O18" s="43">
        <f t="shared" si="2"/>
        <v>529</v>
      </c>
      <c r="Q18" s="18">
        <v>8</v>
      </c>
      <c r="R18" s="19" t="s">
        <v>40</v>
      </c>
      <c r="S18" s="50">
        <v>24</v>
      </c>
      <c r="T18" s="43">
        <f t="shared" si="3"/>
        <v>576</v>
      </c>
    </row>
    <row r="19" spans="1:20" s="4" customFormat="1" ht="12.75">
      <c r="A19" s="18">
        <v>9</v>
      </c>
      <c r="B19" s="19" t="s">
        <v>40</v>
      </c>
      <c r="C19" s="50">
        <v>23</v>
      </c>
      <c r="D19" s="43">
        <f t="shared" si="0"/>
        <v>529</v>
      </c>
      <c r="F19" s="18">
        <v>9</v>
      </c>
      <c r="G19" s="19" t="s">
        <v>40</v>
      </c>
      <c r="H19" s="50">
        <v>22</v>
      </c>
      <c r="I19" s="43">
        <f t="shared" si="1"/>
        <v>484</v>
      </c>
      <c r="J19" s="44"/>
      <c r="K19" s="45"/>
      <c r="L19" s="49">
        <v>9</v>
      </c>
      <c r="M19" s="19" t="s">
        <v>40</v>
      </c>
      <c r="N19" s="50">
        <v>21</v>
      </c>
      <c r="O19" s="43">
        <f t="shared" si="2"/>
        <v>441</v>
      </c>
      <c r="Q19" s="18">
        <v>9</v>
      </c>
      <c r="R19" s="19" t="s">
        <v>40</v>
      </c>
      <c r="S19" s="50">
        <v>22</v>
      </c>
      <c r="T19" s="43">
        <f t="shared" si="3"/>
        <v>484</v>
      </c>
    </row>
    <row r="20" spans="1:20" s="4" customFormat="1" ht="12.75">
      <c r="A20" s="18">
        <v>10</v>
      </c>
      <c r="B20" s="19" t="s">
        <v>40</v>
      </c>
      <c r="C20" s="50">
        <v>22</v>
      </c>
      <c r="D20" s="43">
        <f t="shared" si="0"/>
        <v>484</v>
      </c>
      <c r="F20" s="18">
        <v>10</v>
      </c>
      <c r="G20" s="19" t="s">
        <v>40</v>
      </c>
      <c r="H20" s="50">
        <v>22</v>
      </c>
      <c r="I20" s="43">
        <f t="shared" si="1"/>
        <v>484</v>
      </c>
      <c r="J20" s="44"/>
      <c r="K20" s="45"/>
      <c r="L20" s="49">
        <v>10</v>
      </c>
      <c r="M20" s="19" t="s">
        <v>40</v>
      </c>
      <c r="N20" s="50">
        <v>22</v>
      </c>
      <c r="O20" s="43">
        <f t="shared" si="2"/>
        <v>484</v>
      </c>
      <c r="Q20" s="18">
        <v>10</v>
      </c>
      <c r="R20" s="19" t="s">
        <v>40</v>
      </c>
      <c r="S20" s="50">
        <v>24</v>
      </c>
      <c r="T20" s="43">
        <f t="shared" si="3"/>
        <v>576</v>
      </c>
    </row>
    <row r="21" spans="1:20" s="4" customFormat="1" ht="12.75">
      <c r="A21" s="18">
        <v>11</v>
      </c>
      <c r="B21" s="19" t="s">
        <v>40</v>
      </c>
      <c r="C21" s="50">
        <v>21</v>
      </c>
      <c r="D21" s="43">
        <f t="shared" si="0"/>
        <v>441</v>
      </c>
      <c r="F21" s="18">
        <v>11</v>
      </c>
      <c r="G21" s="19" t="s">
        <v>40</v>
      </c>
      <c r="H21" s="50">
        <v>22</v>
      </c>
      <c r="I21" s="43">
        <f t="shared" si="1"/>
        <v>484</v>
      </c>
      <c r="J21" s="44"/>
      <c r="K21" s="45"/>
      <c r="L21" s="49">
        <v>11</v>
      </c>
      <c r="M21" s="19" t="s">
        <v>40</v>
      </c>
      <c r="N21" s="50">
        <v>21</v>
      </c>
      <c r="O21" s="43">
        <f t="shared" si="2"/>
        <v>441</v>
      </c>
      <c r="Q21" s="18">
        <v>11</v>
      </c>
      <c r="R21" s="19" t="s">
        <v>40</v>
      </c>
      <c r="S21" s="50">
        <v>24</v>
      </c>
      <c r="T21" s="43">
        <f t="shared" si="3"/>
        <v>576</v>
      </c>
    </row>
    <row r="22" spans="1:20" s="4" customFormat="1" ht="12.75">
      <c r="A22" s="18">
        <v>12</v>
      </c>
      <c r="B22" s="19" t="s">
        <v>40</v>
      </c>
      <c r="C22" s="50">
        <v>16</v>
      </c>
      <c r="D22" s="43">
        <f t="shared" si="0"/>
        <v>256</v>
      </c>
      <c r="F22" s="18">
        <v>12</v>
      </c>
      <c r="G22" s="19" t="s">
        <v>40</v>
      </c>
      <c r="H22" s="50">
        <v>23</v>
      </c>
      <c r="I22" s="43">
        <f t="shared" si="1"/>
        <v>529</v>
      </c>
      <c r="J22" s="44"/>
      <c r="K22" s="45"/>
      <c r="L22" s="49">
        <v>12</v>
      </c>
      <c r="M22" s="19" t="s">
        <v>40</v>
      </c>
      <c r="N22" s="50">
        <v>21</v>
      </c>
      <c r="O22" s="43">
        <f t="shared" si="2"/>
        <v>441</v>
      </c>
      <c r="Q22" s="18">
        <v>12</v>
      </c>
      <c r="R22" s="19" t="s">
        <v>40</v>
      </c>
      <c r="S22" s="50">
        <v>23</v>
      </c>
      <c r="T22" s="43">
        <f t="shared" si="3"/>
        <v>529</v>
      </c>
    </row>
    <row r="23" spans="1:20" s="4" customFormat="1" ht="12.75">
      <c r="A23" s="18">
        <v>13</v>
      </c>
      <c r="B23" s="19" t="s">
        <v>40</v>
      </c>
      <c r="C23" s="50">
        <v>17</v>
      </c>
      <c r="D23" s="43">
        <f t="shared" si="0"/>
        <v>289</v>
      </c>
      <c r="F23" s="18">
        <v>13</v>
      </c>
      <c r="G23" s="19" t="s">
        <v>40</v>
      </c>
      <c r="H23" s="50">
        <v>21</v>
      </c>
      <c r="I23" s="43">
        <f t="shared" si="1"/>
        <v>441</v>
      </c>
      <c r="J23" s="44"/>
      <c r="K23" s="45"/>
      <c r="L23" s="49">
        <v>13</v>
      </c>
      <c r="M23" s="19" t="s">
        <v>40</v>
      </c>
      <c r="N23" s="50">
        <v>22</v>
      </c>
      <c r="O23" s="43">
        <f t="shared" si="2"/>
        <v>484</v>
      </c>
      <c r="Q23" s="18">
        <v>13</v>
      </c>
      <c r="R23" s="19" t="s">
        <v>40</v>
      </c>
      <c r="S23" s="50">
        <v>23</v>
      </c>
      <c r="T23" s="43">
        <f t="shared" si="3"/>
        <v>529</v>
      </c>
    </row>
    <row r="24" spans="1:20" s="4" customFormat="1" ht="12.75">
      <c r="A24" s="18">
        <v>14</v>
      </c>
      <c r="B24" s="19" t="s">
        <v>40</v>
      </c>
      <c r="C24" s="50">
        <v>14</v>
      </c>
      <c r="D24" s="43">
        <f t="shared" si="0"/>
        <v>196</v>
      </c>
      <c r="F24" s="18">
        <v>14</v>
      </c>
      <c r="G24" s="19" t="s">
        <v>40</v>
      </c>
      <c r="H24" s="50">
        <v>26</v>
      </c>
      <c r="I24" s="43">
        <f t="shared" si="1"/>
        <v>676</v>
      </c>
      <c r="J24" s="44"/>
      <c r="K24" s="45"/>
      <c r="L24" s="49">
        <v>14</v>
      </c>
      <c r="M24" s="19" t="s">
        <v>40</v>
      </c>
      <c r="N24" s="50">
        <v>21</v>
      </c>
      <c r="O24" s="43">
        <f t="shared" si="2"/>
        <v>441</v>
      </c>
      <c r="Q24" s="18">
        <v>14</v>
      </c>
      <c r="R24" s="19" t="s">
        <v>40</v>
      </c>
      <c r="S24" s="50">
        <v>26</v>
      </c>
      <c r="T24" s="43">
        <f t="shared" si="3"/>
        <v>676</v>
      </c>
    </row>
    <row r="25" spans="1:20" s="4" customFormat="1" ht="12.75">
      <c r="A25" s="18">
        <v>15</v>
      </c>
      <c r="B25" s="19" t="s">
        <v>40</v>
      </c>
      <c r="C25" s="50"/>
      <c r="D25" s="43">
        <f t="shared" si="0"/>
        <v>0</v>
      </c>
      <c r="F25" s="18">
        <v>15</v>
      </c>
      <c r="G25" s="19" t="s">
        <v>40</v>
      </c>
      <c r="H25" s="50">
        <v>18</v>
      </c>
      <c r="I25" s="43">
        <f t="shared" si="1"/>
        <v>324</v>
      </c>
      <c r="J25" s="44"/>
      <c r="K25" s="45"/>
      <c r="L25" s="49">
        <v>15</v>
      </c>
      <c r="M25" s="19" t="s">
        <v>40</v>
      </c>
      <c r="N25" s="50">
        <v>22</v>
      </c>
      <c r="O25" s="43">
        <f t="shared" si="2"/>
        <v>484</v>
      </c>
      <c r="Q25" s="18">
        <v>15</v>
      </c>
      <c r="R25" s="19" t="s">
        <v>40</v>
      </c>
      <c r="S25" s="50">
        <v>23</v>
      </c>
      <c r="T25" s="43">
        <f t="shared" si="3"/>
        <v>529</v>
      </c>
    </row>
    <row r="26" spans="1:20" s="4" customFormat="1" ht="12.75">
      <c r="A26" s="18">
        <v>16</v>
      </c>
      <c r="B26" s="19" t="s">
        <v>40</v>
      </c>
      <c r="C26" s="50"/>
      <c r="D26" s="43">
        <f t="shared" si="0"/>
        <v>0</v>
      </c>
      <c r="F26" s="18">
        <v>16</v>
      </c>
      <c r="G26" s="19" t="s">
        <v>40</v>
      </c>
      <c r="H26" s="50">
        <v>22</v>
      </c>
      <c r="I26" s="43">
        <f t="shared" si="1"/>
        <v>484</v>
      </c>
      <c r="J26" s="44"/>
      <c r="K26" s="45"/>
      <c r="L26" s="49">
        <v>16</v>
      </c>
      <c r="M26" s="19" t="s">
        <v>40</v>
      </c>
      <c r="N26" s="50">
        <v>22</v>
      </c>
      <c r="O26" s="43">
        <f t="shared" si="2"/>
        <v>484</v>
      </c>
      <c r="Q26" s="18">
        <v>16</v>
      </c>
      <c r="R26" s="19" t="s">
        <v>40</v>
      </c>
      <c r="S26" s="50">
        <v>22</v>
      </c>
      <c r="T26" s="43">
        <f t="shared" si="3"/>
        <v>484</v>
      </c>
    </row>
    <row r="27" spans="1:20" s="4" customFormat="1" ht="12.75">
      <c r="A27" s="18">
        <v>17</v>
      </c>
      <c r="B27" s="19" t="s">
        <v>40</v>
      </c>
      <c r="C27" s="50"/>
      <c r="D27" s="43">
        <f t="shared" si="0"/>
        <v>0</v>
      </c>
      <c r="F27" s="18">
        <v>17</v>
      </c>
      <c r="G27" s="19" t="s">
        <v>40</v>
      </c>
      <c r="H27" s="50">
        <v>21</v>
      </c>
      <c r="I27" s="43">
        <f t="shared" si="1"/>
        <v>441</v>
      </c>
      <c r="J27" s="44"/>
      <c r="K27" s="45"/>
      <c r="L27" s="49">
        <v>17</v>
      </c>
      <c r="M27" s="19" t="s">
        <v>40</v>
      </c>
      <c r="N27" s="50">
        <v>21</v>
      </c>
      <c r="O27" s="43">
        <f t="shared" si="2"/>
        <v>441</v>
      </c>
      <c r="Q27" s="18">
        <v>17</v>
      </c>
      <c r="R27" s="19" t="s">
        <v>40</v>
      </c>
      <c r="S27" s="50">
        <v>22</v>
      </c>
      <c r="T27" s="43">
        <f t="shared" si="3"/>
        <v>484</v>
      </c>
    </row>
    <row r="28" spans="1:20" s="4" customFormat="1" ht="12.75">
      <c r="A28" s="18">
        <v>18</v>
      </c>
      <c r="B28" s="19" t="s">
        <v>40</v>
      </c>
      <c r="C28" s="50"/>
      <c r="D28" s="43">
        <f t="shared" si="0"/>
        <v>0</v>
      </c>
      <c r="F28" s="18">
        <v>18</v>
      </c>
      <c r="G28" s="19" t="s">
        <v>40</v>
      </c>
      <c r="H28" s="50"/>
      <c r="I28" s="43">
        <f t="shared" si="1"/>
        <v>0</v>
      </c>
      <c r="J28" s="44"/>
      <c r="K28" s="45"/>
      <c r="L28" s="49">
        <v>18</v>
      </c>
      <c r="M28" s="19" t="s">
        <v>40</v>
      </c>
      <c r="N28" s="50">
        <v>21</v>
      </c>
      <c r="O28" s="43">
        <f t="shared" si="2"/>
        <v>441</v>
      </c>
      <c r="Q28" s="18">
        <v>18</v>
      </c>
      <c r="R28" s="19" t="s">
        <v>40</v>
      </c>
      <c r="S28" s="50">
        <v>26</v>
      </c>
      <c r="T28" s="43">
        <f t="shared" si="3"/>
        <v>676</v>
      </c>
    </row>
    <row r="29" spans="1:20" s="4" customFormat="1" ht="12.75">
      <c r="A29" s="18">
        <v>19</v>
      </c>
      <c r="B29" s="19" t="s">
        <v>40</v>
      </c>
      <c r="C29" s="50"/>
      <c r="D29" s="43">
        <f t="shared" si="0"/>
        <v>0</v>
      </c>
      <c r="F29" s="18">
        <v>19</v>
      </c>
      <c r="G29" s="19" t="s">
        <v>40</v>
      </c>
      <c r="H29" s="50"/>
      <c r="I29" s="43">
        <f t="shared" si="1"/>
        <v>0</v>
      </c>
      <c r="J29" s="44"/>
      <c r="K29" s="45"/>
      <c r="L29" s="49">
        <v>19</v>
      </c>
      <c r="M29" s="19" t="s">
        <v>40</v>
      </c>
      <c r="N29" s="50">
        <v>21</v>
      </c>
      <c r="O29" s="43">
        <f t="shared" si="2"/>
        <v>441</v>
      </c>
      <c r="Q29" s="18">
        <v>19</v>
      </c>
      <c r="R29" s="19" t="s">
        <v>40</v>
      </c>
      <c r="S29" s="50">
        <v>28</v>
      </c>
      <c r="T29" s="43">
        <f t="shared" si="3"/>
        <v>784</v>
      </c>
    </row>
    <row r="30" spans="1:20" s="4" customFormat="1" ht="15" customHeight="1">
      <c r="A30" s="18">
        <v>20</v>
      </c>
      <c r="B30" s="51" t="s">
        <v>40</v>
      </c>
      <c r="C30" s="52"/>
      <c r="D30" s="43">
        <f t="shared" si="0"/>
        <v>0</v>
      </c>
      <c r="F30" s="18">
        <v>20</v>
      </c>
      <c r="G30" s="51" t="s">
        <v>40</v>
      </c>
      <c r="H30" s="52"/>
      <c r="I30" s="43">
        <f t="shared" si="1"/>
        <v>0</v>
      </c>
      <c r="J30" s="44"/>
      <c r="K30" s="45"/>
      <c r="L30" s="49">
        <v>20</v>
      </c>
      <c r="M30" s="51" t="s">
        <v>40</v>
      </c>
      <c r="N30" s="52">
        <v>21</v>
      </c>
      <c r="O30" s="43">
        <f t="shared" si="2"/>
        <v>441</v>
      </c>
      <c r="Q30" s="18">
        <v>20</v>
      </c>
      <c r="R30" s="51" t="s">
        <v>40</v>
      </c>
      <c r="S30" s="52">
        <v>25</v>
      </c>
      <c r="T30" s="43">
        <f t="shared" si="3"/>
        <v>625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2.75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>
      <c r="A36" s="55"/>
      <c r="B36" s="56"/>
      <c r="C36" s="57"/>
      <c r="D36" s="58">
        <f>SUM(D11:D35)</f>
        <v>8583</v>
      </c>
      <c r="F36" s="55"/>
      <c r="G36" s="56"/>
      <c r="H36" s="57"/>
      <c r="I36" s="58">
        <f>SUM(I11:I35)</f>
        <v>11942</v>
      </c>
      <c r="J36" s="60"/>
      <c r="K36" s="61"/>
      <c r="L36" s="55"/>
      <c r="M36" s="56"/>
      <c r="N36" s="57"/>
      <c r="O36" s="58">
        <f>SUM(O11:O35)</f>
        <v>13812</v>
      </c>
      <c r="Q36" s="55"/>
      <c r="R36" s="56"/>
      <c r="S36" s="57"/>
      <c r="T36" s="58">
        <f>SUM(T11:T35)</f>
        <v>11677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Q9:Q10"/>
    <mergeCell ref="C8:D8"/>
    <mergeCell ref="H8:I8"/>
    <mergeCell ref="N8:O8"/>
    <mergeCell ref="M9:M10"/>
    <mergeCell ref="L9:L10"/>
    <mergeCell ref="S8:T8"/>
    <mergeCell ref="R9:R10"/>
    <mergeCell ref="A9:A10"/>
    <mergeCell ref="B9:B10"/>
    <mergeCell ref="F9:F10"/>
    <mergeCell ref="G9:G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">
      <selection activeCell="S27" sqref="S27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8.003906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8.2812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.75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 t="s">
        <v>89</v>
      </c>
      <c r="B4" s="27"/>
      <c r="C4" s="27"/>
      <c r="D4" s="27"/>
      <c r="F4" s="26"/>
      <c r="G4" s="27"/>
      <c r="H4" s="27"/>
      <c r="I4" s="27"/>
      <c r="J4" s="27"/>
      <c r="L4" s="26" t="s">
        <v>90</v>
      </c>
      <c r="M4" s="27"/>
      <c r="N4" s="27"/>
      <c r="O4" s="27"/>
      <c r="Q4" s="26"/>
      <c r="R4" s="27"/>
      <c r="S4" s="27"/>
      <c r="T4" s="27"/>
    </row>
    <row r="5" spans="1:20" s="28" customFormat="1" ht="9.75">
      <c r="A5" s="26" t="s">
        <v>92</v>
      </c>
      <c r="B5" s="27"/>
      <c r="C5" s="27"/>
      <c r="D5" s="27"/>
      <c r="F5" s="26"/>
      <c r="G5" s="27"/>
      <c r="H5" s="27"/>
      <c r="I5" s="27"/>
      <c r="J5" s="27"/>
      <c r="L5" s="26" t="s">
        <v>91</v>
      </c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str">
        <f>kopsavilkums!$B$33</f>
        <v>BCL Serviss</v>
      </c>
      <c r="G6" s="30"/>
      <c r="L6" s="28" t="s">
        <v>31</v>
      </c>
      <c r="M6" s="29" t="str">
        <f>B6</f>
        <v>BCL Serviss</v>
      </c>
      <c r="R6" s="30"/>
    </row>
    <row r="7" spans="1:20" s="28" customFormat="1" ht="22.5" customHeight="1">
      <c r="A7" s="28" t="s">
        <v>32</v>
      </c>
      <c r="B7" s="31" t="str">
        <f>kopsavilkums!$C$32</f>
        <v>Viesturs Šauriņš - Gatis Kalniņš</v>
      </c>
      <c r="C7" s="27"/>
      <c r="D7" s="27"/>
      <c r="F7" s="28" t="s">
        <v>33</v>
      </c>
      <c r="G7" s="31" t="str">
        <f>kopsavilkums!$C$33</f>
        <v>Arvis Ančevskis - Toms Elnionis</v>
      </c>
      <c r="H7" s="27"/>
      <c r="I7" s="27"/>
      <c r="J7" s="27"/>
      <c r="L7" s="28" t="s">
        <v>32</v>
      </c>
      <c r="M7" s="31" t="str">
        <f>B7</f>
        <v>Viesturs Šauriņš - Gatis Kalniņš</v>
      </c>
      <c r="N7" s="27"/>
      <c r="O7" s="27"/>
      <c r="Q7" s="28" t="s">
        <v>33</v>
      </c>
      <c r="R7" s="31" t="str">
        <f>G7</f>
        <v>Arvis Ančevskis - Toms Elnionis</v>
      </c>
      <c r="S7" s="27"/>
      <c r="T7" s="27"/>
    </row>
    <row r="8" spans="2:20" ht="12.75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2.75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42" t="s">
        <v>39</v>
      </c>
      <c r="C11" s="47">
        <v>52</v>
      </c>
      <c r="D11" s="43">
        <f aca="true" t="shared" si="0" ref="D11:D30">C11*C11</f>
        <v>2704</v>
      </c>
      <c r="F11" s="41">
        <v>1</v>
      </c>
      <c r="G11" s="19" t="s">
        <v>39</v>
      </c>
      <c r="H11" s="47">
        <v>20</v>
      </c>
      <c r="I11" s="43">
        <f aca="true" t="shared" si="1" ref="I11:I30">H11*H11</f>
        <v>400</v>
      </c>
      <c r="J11" s="44"/>
      <c r="K11" s="45"/>
      <c r="L11" s="46">
        <v>1</v>
      </c>
      <c r="M11" s="19" t="s">
        <v>39</v>
      </c>
      <c r="N11" s="47">
        <v>53</v>
      </c>
      <c r="O11" s="43">
        <f aca="true" t="shared" si="2" ref="O11:O30">N11*N11</f>
        <v>2809</v>
      </c>
      <c r="Q11" s="41">
        <v>1</v>
      </c>
      <c r="R11" s="19" t="s">
        <v>39</v>
      </c>
      <c r="S11" s="47">
        <v>18</v>
      </c>
      <c r="T11" s="43">
        <f aca="true" t="shared" si="3" ref="T11:T30">S11*S11</f>
        <v>324</v>
      </c>
    </row>
    <row r="12" spans="1:20" s="4" customFormat="1" ht="12.75">
      <c r="A12" s="18">
        <v>2</v>
      </c>
      <c r="B12" s="42" t="s">
        <v>39</v>
      </c>
      <c r="C12" s="50">
        <v>26</v>
      </c>
      <c r="D12" s="43">
        <f t="shared" si="0"/>
        <v>676</v>
      </c>
      <c r="F12" s="18">
        <v>2</v>
      </c>
      <c r="G12" s="19" t="s">
        <v>40</v>
      </c>
      <c r="H12" s="50">
        <v>17</v>
      </c>
      <c r="I12" s="43">
        <f t="shared" si="1"/>
        <v>289</v>
      </c>
      <c r="J12" s="44"/>
      <c r="K12" s="45"/>
      <c r="L12" s="49">
        <v>2</v>
      </c>
      <c r="M12" s="19" t="s">
        <v>39</v>
      </c>
      <c r="N12" s="50">
        <v>66</v>
      </c>
      <c r="O12" s="43">
        <f t="shared" si="2"/>
        <v>4356</v>
      </c>
      <c r="Q12" s="18">
        <v>2</v>
      </c>
      <c r="R12" s="19" t="s">
        <v>39</v>
      </c>
      <c r="S12" s="50">
        <v>17</v>
      </c>
      <c r="T12" s="43">
        <f t="shared" si="3"/>
        <v>289</v>
      </c>
    </row>
    <row r="13" spans="1:20" s="4" customFormat="1" ht="12.75">
      <c r="A13" s="18">
        <v>3</v>
      </c>
      <c r="B13" s="42" t="s">
        <v>39</v>
      </c>
      <c r="C13" s="50">
        <v>27</v>
      </c>
      <c r="D13" s="43">
        <f t="shared" si="0"/>
        <v>729</v>
      </c>
      <c r="F13" s="18">
        <v>3</v>
      </c>
      <c r="G13" s="19" t="s">
        <v>40</v>
      </c>
      <c r="H13" s="50">
        <v>20</v>
      </c>
      <c r="I13" s="43">
        <f t="shared" si="1"/>
        <v>400</v>
      </c>
      <c r="J13" s="44"/>
      <c r="K13" s="45"/>
      <c r="L13" s="49">
        <v>3</v>
      </c>
      <c r="M13" s="19" t="s">
        <v>39</v>
      </c>
      <c r="N13" s="50">
        <v>31</v>
      </c>
      <c r="O13" s="43">
        <f t="shared" si="2"/>
        <v>961</v>
      </c>
      <c r="Q13" s="18">
        <v>3</v>
      </c>
      <c r="R13" s="19" t="s">
        <v>39</v>
      </c>
      <c r="S13" s="50">
        <v>15</v>
      </c>
      <c r="T13" s="43">
        <f t="shared" si="3"/>
        <v>225</v>
      </c>
    </row>
    <row r="14" spans="1:20" s="4" customFormat="1" ht="12.75">
      <c r="A14" s="18">
        <v>4</v>
      </c>
      <c r="B14" s="19" t="s">
        <v>39</v>
      </c>
      <c r="C14" s="50">
        <v>32</v>
      </c>
      <c r="D14" s="43">
        <f t="shared" si="0"/>
        <v>1024</v>
      </c>
      <c r="F14" s="18">
        <v>4</v>
      </c>
      <c r="G14" s="19" t="s">
        <v>40</v>
      </c>
      <c r="H14" s="50">
        <v>16</v>
      </c>
      <c r="I14" s="43">
        <f t="shared" si="1"/>
        <v>256</v>
      </c>
      <c r="J14" s="44"/>
      <c r="K14" s="45"/>
      <c r="L14" s="49">
        <v>4</v>
      </c>
      <c r="M14" s="19" t="s">
        <v>39</v>
      </c>
      <c r="N14" s="50">
        <v>30</v>
      </c>
      <c r="O14" s="43">
        <f t="shared" si="2"/>
        <v>900</v>
      </c>
      <c r="Q14" s="18">
        <v>4</v>
      </c>
      <c r="R14" s="19" t="s">
        <v>39</v>
      </c>
      <c r="S14" s="50">
        <v>18</v>
      </c>
      <c r="T14" s="43">
        <f t="shared" si="3"/>
        <v>324</v>
      </c>
    </row>
    <row r="15" spans="1:20" s="4" customFormat="1" ht="12.75">
      <c r="A15" s="18">
        <v>5</v>
      </c>
      <c r="B15" s="19" t="s">
        <v>39</v>
      </c>
      <c r="C15" s="50">
        <v>29</v>
      </c>
      <c r="D15" s="43">
        <f t="shared" si="0"/>
        <v>841</v>
      </c>
      <c r="F15" s="18">
        <v>5</v>
      </c>
      <c r="G15" s="19" t="s">
        <v>40</v>
      </c>
      <c r="H15" s="50">
        <v>16</v>
      </c>
      <c r="I15" s="43">
        <f t="shared" si="1"/>
        <v>256</v>
      </c>
      <c r="J15" s="44"/>
      <c r="K15" s="45"/>
      <c r="L15" s="49">
        <v>5</v>
      </c>
      <c r="M15" s="19" t="s">
        <v>39</v>
      </c>
      <c r="N15" s="50">
        <v>30</v>
      </c>
      <c r="O15" s="43">
        <f t="shared" si="2"/>
        <v>900</v>
      </c>
      <c r="Q15" s="18">
        <v>5</v>
      </c>
      <c r="R15" s="19" t="s">
        <v>39</v>
      </c>
      <c r="S15" s="50">
        <v>22</v>
      </c>
      <c r="T15" s="43">
        <f t="shared" si="3"/>
        <v>484</v>
      </c>
    </row>
    <row r="16" spans="1:20" s="4" customFormat="1" ht="12.75">
      <c r="A16" s="18">
        <v>6</v>
      </c>
      <c r="B16" s="19" t="s">
        <v>39</v>
      </c>
      <c r="C16" s="50">
        <v>27</v>
      </c>
      <c r="D16" s="43">
        <f t="shared" si="0"/>
        <v>729</v>
      </c>
      <c r="F16" s="18">
        <v>6</v>
      </c>
      <c r="G16" s="19" t="s">
        <v>40</v>
      </c>
      <c r="H16" s="50">
        <v>17</v>
      </c>
      <c r="I16" s="43">
        <f t="shared" si="1"/>
        <v>289</v>
      </c>
      <c r="J16" s="44"/>
      <c r="K16" s="45"/>
      <c r="L16" s="49">
        <v>6</v>
      </c>
      <c r="M16" s="19" t="s">
        <v>39</v>
      </c>
      <c r="N16" s="50">
        <v>31</v>
      </c>
      <c r="O16" s="43">
        <f t="shared" si="2"/>
        <v>961</v>
      </c>
      <c r="Q16" s="18">
        <v>6</v>
      </c>
      <c r="R16" s="19" t="s">
        <v>39</v>
      </c>
      <c r="S16" s="50">
        <v>14</v>
      </c>
      <c r="T16" s="43">
        <f t="shared" si="3"/>
        <v>196</v>
      </c>
    </row>
    <row r="17" spans="1:20" s="4" customFormat="1" ht="12.75">
      <c r="A17" s="18">
        <v>7</v>
      </c>
      <c r="B17" s="19" t="s">
        <v>40</v>
      </c>
      <c r="C17" s="50">
        <v>28</v>
      </c>
      <c r="D17" s="43">
        <f t="shared" si="0"/>
        <v>784</v>
      </c>
      <c r="F17" s="18">
        <v>7</v>
      </c>
      <c r="G17" s="19" t="s">
        <v>40</v>
      </c>
      <c r="H17" s="50">
        <v>18</v>
      </c>
      <c r="I17" s="43">
        <f t="shared" si="1"/>
        <v>324</v>
      </c>
      <c r="J17" s="44"/>
      <c r="K17" s="45"/>
      <c r="L17" s="49">
        <v>7</v>
      </c>
      <c r="M17" s="19" t="s">
        <v>40</v>
      </c>
      <c r="N17" s="50">
        <v>33</v>
      </c>
      <c r="O17" s="43">
        <f t="shared" si="2"/>
        <v>1089</v>
      </c>
      <c r="Q17" s="18">
        <v>7</v>
      </c>
      <c r="R17" s="19" t="s">
        <v>40</v>
      </c>
      <c r="S17" s="50">
        <v>21</v>
      </c>
      <c r="T17" s="43">
        <f t="shared" si="3"/>
        <v>441</v>
      </c>
    </row>
    <row r="18" spans="1:20" s="4" customFormat="1" ht="12.75">
      <c r="A18" s="18">
        <v>8</v>
      </c>
      <c r="B18" s="19" t="s">
        <v>40</v>
      </c>
      <c r="C18" s="50">
        <v>26</v>
      </c>
      <c r="D18" s="43">
        <f t="shared" si="0"/>
        <v>676</v>
      </c>
      <c r="F18" s="18">
        <v>8</v>
      </c>
      <c r="G18" s="19" t="s">
        <v>40</v>
      </c>
      <c r="H18" s="50">
        <v>22</v>
      </c>
      <c r="I18" s="43">
        <f t="shared" si="1"/>
        <v>484</v>
      </c>
      <c r="J18" s="44"/>
      <c r="K18" s="45"/>
      <c r="L18" s="49">
        <v>8</v>
      </c>
      <c r="M18" s="19" t="s">
        <v>40</v>
      </c>
      <c r="N18" s="50">
        <v>30</v>
      </c>
      <c r="O18" s="43">
        <f t="shared" si="2"/>
        <v>900</v>
      </c>
      <c r="Q18" s="18">
        <v>8</v>
      </c>
      <c r="R18" s="19" t="s">
        <v>40</v>
      </c>
      <c r="S18" s="50">
        <v>25</v>
      </c>
      <c r="T18" s="43">
        <f t="shared" si="3"/>
        <v>625</v>
      </c>
    </row>
    <row r="19" spans="1:20" s="4" customFormat="1" ht="12.75">
      <c r="A19" s="18">
        <v>9</v>
      </c>
      <c r="B19" s="19" t="s">
        <v>40</v>
      </c>
      <c r="C19" s="50">
        <v>28</v>
      </c>
      <c r="D19" s="43">
        <f t="shared" si="0"/>
        <v>784</v>
      </c>
      <c r="F19" s="18">
        <v>9</v>
      </c>
      <c r="G19" s="19" t="s">
        <v>40</v>
      </c>
      <c r="H19" s="50">
        <v>14</v>
      </c>
      <c r="I19" s="43">
        <f t="shared" si="1"/>
        <v>196</v>
      </c>
      <c r="J19" s="44"/>
      <c r="K19" s="45"/>
      <c r="L19" s="49">
        <v>9</v>
      </c>
      <c r="M19" s="19" t="s">
        <v>40</v>
      </c>
      <c r="N19" s="50">
        <v>30</v>
      </c>
      <c r="O19" s="43">
        <f t="shared" si="2"/>
        <v>900</v>
      </c>
      <c r="Q19" s="18">
        <v>9</v>
      </c>
      <c r="R19" s="19" t="s">
        <v>40</v>
      </c>
      <c r="S19" s="50">
        <v>18</v>
      </c>
      <c r="T19" s="43">
        <f t="shared" si="3"/>
        <v>324</v>
      </c>
    </row>
    <row r="20" spans="1:20" s="4" customFormat="1" ht="12.75">
      <c r="A20" s="18">
        <v>10</v>
      </c>
      <c r="B20" s="19" t="s">
        <v>40</v>
      </c>
      <c r="C20" s="50">
        <v>28</v>
      </c>
      <c r="D20" s="43">
        <f t="shared" si="0"/>
        <v>784</v>
      </c>
      <c r="F20" s="18">
        <v>10</v>
      </c>
      <c r="G20" s="19" t="s">
        <v>40</v>
      </c>
      <c r="H20" s="50">
        <v>21</v>
      </c>
      <c r="I20" s="43">
        <f t="shared" si="1"/>
        <v>441</v>
      </c>
      <c r="J20" s="44"/>
      <c r="K20" s="45"/>
      <c r="L20" s="49">
        <v>10</v>
      </c>
      <c r="M20" s="19" t="s">
        <v>40</v>
      </c>
      <c r="N20" s="50">
        <v>29</v>
      </c>
      <c r="O20" s="43">
        <f t="shared" si="2"/>
        <v>841</v>
      </c>
      <c r="Q20" s="18">
        <v>10</v>
      </c>
      <c r="R20" s="19" t="s">
        <v>40</v>
      </c>
      <c r="S20" s="50">
        <v>17</v>
      </c>
      <c r="T20" s="43">
        <f t="shared" si="3"/>
        <v>289</v>
      </c>
    </row>
    <row r="21" spans="1:20" s="4" customFormat="1" ht="12.75">
      <c r="A21" s="18">
        <v>11</v>
      </c>
      <c r="B21" s="19" t="s">
        <v>40</v>
      </c>
      <c r="C21" s="50">
        <v>26</v>
      </c>
      <c r="D21" s="43">
        <f t="shared" si="0"/>
        <v>676</v>
      </c>
      <c r="F21" s="18">
        <v>11</v>
      </c>
      <c r="G21" s="19" t="s">
        <v>40</v>
      </c>
      <c r="H21" s="50">
        <v>27</v>
      </c>
      <c r="I21" s="43">
        <f t="shared" si="1"/>
        <v>729</v>
      </c>
      <c r="J21" s="44"/>
      <c r="K21" s="45"/>
      <c r="L21" s="49">
        <v>11</v>
      </c>
      <c r="M21" s="19" t="s">
        <v>40</v>
      </c>
      <c r="N21" s="50">
        <v>29</v>
      </c>
      <c r="O21" s="43">
        <f t="shared" si="2"/>
        <v>841</v>
      </c>
      <c r="Q21" s="18">
        <v>11</v>
      </c>
      <c r="R21" s="19" t="s">
        <v>40</v>
      </c>
      <c r="S21" s="50">
        <v>21</v>
      </c>
      <c r="T21" s="43">
        <f t="shared" si="3"/>
        <v>441</v>
      </c>
    </row>
    <row r="22" spans="1:20" s="4" customFormat="1" ht="12.75">
      <c r="A22" s="18">
        <v>12</v>
      </c>
      <c r="B22" s="19" t="s">
        <v>40</v>
      </c>
      <c r="C22" s="50">
        <v>25</v>
      </c>
      <c r="D22" s="43">
        <f t="shared" si="0"/>
        <v>625</v>
      </c>
      <c r="F22" s="18">
        <v>12</v>
      </c>
      <c r="G22" s="19" t="s">
        <v>40</v>
      </c>
      <c r="H22" s="50">
        <v>24</v>
      </c>
      <c r="I22" s="43">
        <f t="shared" si="1"/>
        <v>576</v>
      </c>
      <c r="J22" s="44"/>
      <c r="K22" s="45"/>
      <c r="L22" s="49">
        <v>12</v>
      </c>
      <c r="M22" s="19" t="s">
        <v>40</v>
      </c>
      <c r="N22" s="50">
        <v>28</v>
      </c>
      <c r="O22" s="43">
        <f t="shared" si="2"/>
        <v>784</v>
      </c>
      <c r="Q22" s="18">
        <v>12</v>
      </c>
      <c r="R22" s="19" t="s">
        <v>40</v>
      </c>
      <c r="S22" s="50">
        <v>19</v>
      </c>
      <c r="T22" s="43">
        <f t="shared" si="3"/>
        <v>361</v>
      </c>
    </row>
    <row r="23" spans="1:20" s="4" customFormat="1" ht="12.75">
      <c r="A23" s="18">
        <v>13</v>
      </c>
      <c r="B23" s="19" t="s">
        <v>40</v>
      </c>
      <c r="C23" s="50">
        <v>25</v>
      </c>
      <c r="D23" s="43">
        <f t="shared" si="0"/>
        <v>625</v>
      </c>
      <c r="F23" s="18">
        <v>13</v>
      </c>
      <c r="G23" s="19" t="s">
        <v>40</v>
      </c>
      <c r="H23" s="50"/>
      <c r="I23" s="43">
        <f t="shared" si="1"/>
        <v>0</v>
      </c>
      <c r="J23" s="44"/>
      <c r="K23" s="45"/>
      <c r="L23" s="49">
        <v>13</v>
      </c>
      <c r="M23" s="19" t="s">
        <v>40</v>
      </c>
      <c r="N23" s="50">
        <v>27</v>
      </c>
      <c r="O23" s="43">
        <f t="shared" si="2"/>
        <v>729</v>
      </c>
      <c r="Q23" s="18">
        <v>13</v>
      </c>
      <c r="R23" s="19" t="s">
        <v>40</v>
      </c>
      <c r="S23" s="50">
        <v>17</v>
      </c>
      <c r="T23" s="43">
        <f t="shared" si="3"/>
        <v>289</v>
      </c>
    </row>
    <row r="24" spans="1:20" s="4" customFormat="1" ht="12.75">
      <c r="A24" s="18">
        <v>14</v>
      </c>
      <c r="B24" s="19" t="s">
        <v>40</v>
      </c>
      <c r="C24" s="50">
        <v>25</v>
      </c>
      <c r="D24" s="43">
        <f t="shared" si="0"/>
        <v>625</v>
      </c>
      <c r="F24" s="18">
        <v>14</v>
      </c>
      <c r="G24" s="19" t="s">
        <v>40</v>
      </c>
      <c r="H24" s="50"/>
      <c r="I24" s="43">
        <f t="shared" si="1"/>
        <v>0</v>
      </c>
      <c r="J24" s="44"/>
      <c r="K24" s="45"/>
      <c r="L24" s="49">
        <v>14</v>
      </c>
      <c r="M24" s="19" t="s">
        <v>40</v>
      </c>
      <c r="N24" s="50">
        <v>28</v>
      </c>
      <c r="O24" s="43">
        <f t="shared" si="2"/>
        <v>784</v>
      </c>
      <c r="Q24" s="18">
        <v>14</v>
      </c>
      <c r="R24" s="19" t="s">
        <v>40</v>
      </c>
      <c r="S24" s="50">
        <v>20</v>
      </c>
      <c r="T24" s="43">
        <f t="shared" si="3"/>
        <v>400</v>
      </c>
    </row>
    <row r="25" spans="1:20" s="4" customFormat="1" ht="12.75">
      <c r="A25" s="18">
        <v>15</v>
      </c>
      <c r="B25" s="19" t="s">
        <v>40</v>
      </c>
      <c r="C25" s="50">
        <v>25</v>
      </c>
      <c r="D25" s="43">
        <f t="shared" si="0"/>
        <v>625</v>
      </c>
      <c r="F25" s="18">
        <v>15</v>
      </c>
      <c r="G25" s="19" t="s">
        <v>40</v>
      </c>
      <c r="H25" s="50"/>
      <c r="I25" s="43">
        <f t="shared" si="1"/>
        <v>0</v>
      </c>
      <c r="J25" s="44"/>
      <c r="K25" s="45"/>
      <c r="L25" s="49">
        <v>15</v>
      </c>
      <c r="M25" s="19" t="s">
        <v>40</v>
      </c>
      <c r="N25" s="50">
        <v>26</v>
      </c>
      <c r="O25" s="43">
        <f t="shared" si="2"/>
        <v>676</v>
      </c>
      <c r="Q25" s="18">
        <v>15</v>
      </c>
      <c r="R25" s="19" t="s">
        <v>40</v>
      </c>
      <c r="S25" s="50">
        <v>18</v>
      </c>
      <c r="T25" s="43">
        <f t="shared" si="3"/>
        <v>324</v>
      </c>
    </row>
    <row r="26" spans="1:20" s="4" customFormat="1" ht="12.75">
      <c r="A26" s="18">
        <v>16</v>
      </c>
      <c r="B26" s="19" t="s">
        <v>40</v>
      </c>
      <c r="C26" s="50">
        <v>25</v>
      </c>
      <c r="D26" s="43">
        <f t="shared" si="0"/>
        <v>625</v>
      </c>
      <c r="F26" s="18">
        <v>16</v>
      </c>
      <c r="G26" s="19" t="s">
        <v>40</v>
      </c>
      <c r="H26" s="50"/>
      <c r="I26" s="43">
        <f t="shared" si="1"/>
        <v>0</v>
      </c>
      <c r="J26" s="44"/>
      <c r="K26" s="45"/>
      <c r="L26" s="49">
        <v>16</v>
      </c>
      <c r="M26" s="19" t="s">
        <v>40</v>
      </c>
      <c r="N26" s="50">
        <v>26</v>
      </c>
      <c r="O26" s="43">
        <f t="shared" si="2"/>
        <v>676</v>
      </c>
      <c r="Q26" s="18">
        <v>16</v>
      </c>
      <c r="R26" s="19" t="s">
        <v>40</v>
      </c>
      <c r="S26" s="50">
        <v>24</v>
      </c>
      <c r="T26" s="43">
        <f t="shared" si="3"/>
        <v>576</v>
      </c>
    </row>
    <row r="27" spans="1:20" s="4" customFormat="1" ht="12.75">
      <c r="A27" s="18">
        <v>17</v>
      </c>
      <c r="B27" s="19" t="s">
        <v>40</v>
      </c>
      <c r="C27" s="50">
        <v>25</v>
      </c>
      <c r="D27" s="43">
        <f t="shared" si="0"/>
        <v>625</v>
      </c>
      <c r="F27" s="18">
        <v>17</v>
      </c>
      <c r="G27" s="19" t="s">
        <v>40</v>
      </c>
      <c r="H27" s="50"/>
      <c r="I27" s="43">
        <f t="shared" si="1"/>
        <v>0</v>
      </c>
      <c r="J27" s="44"/>
      <c r="K27" s="45"/>
      <c r="L27" s="49">
        <v>17</v>
      </c>
      <c r="M27" s="19" t="s">
        <v>40</v>
      </c>
      <c r="N27" s="50">
        <v>26</v>
      </c>
      <c r="O27" s="43">
        <f t="shared" si="2"/>
        <v>676</v>
      </c>
      <c r="Q27" s="18">
        <v>17</v>
      </c>
      <c r="R27" s="19" t="s">
        <v>40</v>
      </c>
      <c r="S27" s="50"/>
      <c r="T27" s="43">
        <f t="shared" si="3"/>
        <v>0</v>
      </c>
    </row>
    <row r="28" spans="1:20" s="4" customFormat="1" ht="12.75">
      <c r="A28" s="18">
        <v>18</v>
      </c>
      <c r="B28" s="19" t="s">
        <v>40</v>
      </c>
      <c r="C28" s="50">
        <v>25</v>
      </c>
      <c r="D28" s="43">
        <f t="shared" si="0"/>
        <v>625</v>
      </c>
      <c r="F28" s="18">
        <v>18</v>
      </c>
      <c r="G28" s="19" t="s">
        <v>40</v>
      </c>
      <c r="H28" s="50"/>
      <c r="I28" s="43">
        <f t="shared" si="1"/>
        <v>0</v>
      </c>
      <c r="J28" s="44"/>
      <c r="K28" s="45"/>
      <c r="L28" s="49">
        <v>18</v>
      </c>
      <c r="M28" s="19" t="s">
        <v>40</v>
      </c>
      <c r="N28" s="50">
        <v>26</v>
      </c>
      <c r="O28" s="43">
        <f t="shared" si="2"/>
        <v>676</v>
      </c>
      <c r="Q28" s="18">
        <v>18</v>
      </c>
      <c r="R28" s="19" t="s">
        <v>40</v>
      </c>
      <c r="S28" s="50"/>
      <c r="T28" s="43">
        <f t="shared" si="3"/>
        <v>0</v>
      </c>
    </row>
    <row r="29" spans="1:20" s="4" customFormat="1" ht="12.75">
      <c r="A29" s="18">
        <v>19</v>
      </c>
      <c r="B29" s="19" t="s">
        <v>40</v>
      </c>
      <c r="C29" s="50">
        <v>25</v>
      </c>
      <c r="D29" s="43">
        <f t="shared" si="0"/>
        <v>625</v>
      </c>
      <c r="F29" s="18">
        <v>19</v>
      </c>
      <c r="G29" s="19" t="s">
        <v>40</v>
      </c>
      <c r="H29" s="50"/>
      <c r="I29" s="43">
        <f t="shared" si="1"/>
        <v>0</v>
      </c>
      <c r="J29" s="44"/>
      <c r="K29" s="45"/>
      <c r="L29" s="49">
        <v>19</v>
      </c>
      <c r="M29" s="19" t="s">
        <v>40</v>
      </c>
      <c r="N29" s="50">
        <v>26</v>
      </c>
      <c r="O29" s="43">
        <f t="shared" si="2"/>
        <v>676</v>
      </c>
      <c r="Q29" s="18">
        <v>19</v>
      </c>
      <c r="R29" s="19" t="s">
        <v>40</v>
      </c>
      <c r="S29" s="50"/>
      <c r="T29" s="43">
        <f t="shared" si="3"/>
        <v>0</v>
      </c>
    </row>
    <row r="30" spans="1:20" s="4" customFormat="1" ht="15" customHeight="1">
      <c r="A30" s="18">
        <v>20</v>
      </c>
      <c r="B30" s="51" t="s">
        <v>40</v>
      </c>
      <c r="C30" s="52">
        <v>25</v>
      </c>
      <c r="D30" s="43">
        <f t="shared" si="0"/>
        <v>625</v>
      </c>
      <c r="F30" s="18">
        <v>20</v>
      </c>
      <c r="G30" s="51" t="s">
        <v>40</v>
      </c>
      <c r="H30" s="52"/>
      <c r="I30" s="43">
        <f t="shared" si="1"/>
        <v>0</v>
      </c>
      <c r="J30" s="44"/>
      <c r="K30" s="45"/>
      <c r="L30" s="49">
        <v>20</v>
      </c>
      <c r="M30" s="51" t="s">
        <v>40</v>
      </c>
      <c r="N30" s="52">
        <v>25</v>
      </c>
      <c r="O30" s="43">
        <f t="shared" si="2"/>
        <v>625</v>
      </c>
      <c r="Q30" s="18">
        <v>20</v>
      </c>
      <c r="R30" s="51" t="s">
        <v>40</v>
      </c>
      <c r="S30" s="52"/>
      <c r="T30" s="43">
        <f t="shared" si="3"/>
        <v>0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2.75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>
      <c r="A36" s="55"/>
      <c r="B36" s="56"/>
      <c r="C36" s="57"/>
      <c r="D36" s="58">
        <f>SUM(D11:D35)</f>
        <v>16032</v>
      </c>
      <c r="F36" s="55"/>
      <c r="G36" s="56"/>
      <c r="H36" s="57"/>
      <c r="I36" s="58">
        <f>SUM(I11:I35)</f>
        <v>4640</v>
      </c>
      <c r="J36" s="60"/>
      <c r="K36" s="61"/>
      <c r="L36" s="55"/>
      <c r="M36" s="56"/>
      <c r="N36" s="57"/>
      <c r="O36" s="58">
        <f>SUM(O11:O35)</f>
        <v>21760</v>
      </c>
      <c r="Q36" s="55"/>
      <c r="R36" s="56"/>
      <c r="S36" s="57"/>
      <c r="T36" s="58">
        <f>SUM(T11:T35)</f>
        <v>5912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Q9:Q10"/>
    <mergeCell ref="C8:D8"/>
    <mergeCell ref="H8:I8"/>
    <mergeCell ref="N8:O8"/>
    <mergeCell ref="M9:M10"/>
    <mergeCell ref="L9:L10"/>
    <mergeCell ref="S8:T8"/>
    <mergeCell ref="R9:R10"/>
    <mergeCell ref="A9:A10"/>
    <mergeCell ref="B9:B10"/>
    <mergeCell ref="F9:F10"/>
    <mergeCell ref="G9:G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">
      <selection activeCell="M33" sqref="M33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5742187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8.0039062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" customHeight="1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 t="s">
        <v>89</v>
      </c>
      <c r="B4" s="27"/>
      <c r="C4" s="27"/>
      <c r="D4" s="27"/>
      <c r="F4" s="26"/>
      <c r="G4" s="27"/>
      <c r="H4" s="27"/>
      <c r="I4" s="27"/>
      <c r="J4" s="27"/>
      <c r="L4" s="26" t="s">
        <v>90</v>
      </c>
      <c r="M4" s="27"/>
      <c r="N4" s="27"/>
      <c r="O4" s="27"/>
      <c r="Q4" s="26"/>
      <c r="R4" s="27"/>
      <c r="S4" s="27"/>
      <c r="T4" s="27"/>
    </row>
    <row r="5" spans="1:20" s="28" customFormat="1" ht="9.75">
      <c r="A5" s="26" t="s">
        <v>92</v>
      </c>
      <c r="B5" s="27"/>
      <c r="C5" s="27"/>
      <c r="D5" s="27"/>
      <c r="F5" s="26"/>
      <c r="G5" s="27"/>
      <c r="H5" s="27"/>
      <c r="I5" s="27"/>
      <c r="J5" s="27"/>
      <c r="L5" s="26" t="s">
        <v>91</v>
      </c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str">
        <f>kopsavilkums!$B$36</f>
        <v>Kokneses sp. centrs</v>
      </c>
      <c r="G6" s="30"/>
      <c r="L6" s="28" t="s">
        <v>31</v>
      </c>
      <c r="M6" s="29" t="str">
        <f>B6</f>
        <v>Kokneses sp. centrs</v>
      </c>
      <c r="R6" s="30"/>
    </row>
    <row r="7" spans="1:20" s="28" customFormat="1" ht="22.5" customHeight="1">
      <c r="A7" s="28" t="s">
        <v>32</v>
      </c>
      <c r="B7" s="31" t="str">
        <f>kopsavilkums!$C$35</f>
        <v>Viesturs Saulītis- Andris Sakss</v>
      </c>
      <c r="C7" s="27"/>
      <c r="D7" s="27"/>
      <c r="F7" s="28" t="s">
        <v>33</v>
      </c>
      <c r="G7" s="31" t="str">
        <f>kopsavilkums!$C$36</f>
        <v>Gatis Rozenbergs - Jānis Skrabāns</v>
      </c>
      <c r="H7" s="27"/>
      <c r="I7" s="27"/>
      <c r="J7" s="27"/>
      <c r="L7" s="28" t="s">
        <v>32</v>
      </c>
      <c r="M7" s="31" t="str">
        <f>B7</f>
        <v>Viesturs Saulītis- Andris Sakss</v>
      </c>
      <c r="N7" s="27"/>
      <c r="O7" s="27"/>
      <c r="Q7" s="28" t="s">
        <v>33</v>
      </c>
      <c r="R7" s="31" t="str">
        <f>G7</f>
        <v>Gatis Rozenbergs - Jānis Skrabāns</v>
      </c>
      <c r="S7" s="27"/>
      <c r="T7" s="27"/>
    </row>
    <row r="8" spans="2:20" ht="12.75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2.75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19" t="s">
        <v>39</v>
      </c>
      <c r="C11" s="135">
        <v>24</v>
      </c>
      <c r="D11" s="43">
        <f aca="true" t="shared" si="0" ref="D11:D30">C11*C11</f>
        <v>576</v>
      </c>
      <c r="F11" s="41">
        <v>1</v>
      </c>
      <c r="G11" s="19" t="s">
        <v>39</v>
      </c>
      <c r="H11" s="50">
        <v>23</v>
      </c>
      <c r="I11" s="43">
        <f aca="true" t="shared" si="1" ref="I11:I30">H11*H11</f>
        <v>529</v>
      </c>
      <c r="J11" s="44"/>
      <c r="K11" s="45"/>
      <c r="L11" s="46">
        <v>1</v>
      </c>
      <c r="M11" s="19" t="s">
        <v>39</v>
      </c>
      <c r="N11" s="47">
        <v>23</v>
      </c>
      <c r="O11" s="43">
        <f aca="true" t="shared" si="2" ref="O11:O30">N11*N11</f>
        <v>529</v>
      </c>
      <c r="Q11" s="41">
        <v>1</v>
      </c>
      <c r="R11" s="19" t="s">
        <v>39</v>
      </c>
      <c r="S11" s="47">
        <v>17</v>
      </c>
      <c r="T11" s="43">
        <f aca="true" t="shared" si="3" ref="T11:T30">S11*S11</f>
        <v>289</v>
      </c>
    </row>
    <row r="12" spans="1:20" s="4" customFormat="1" ht="12.75">
      <c r="A12" s="18">
        <v>2</v>
      </c>
      <c r="B12" s="19" t="s">
        <v>39</v>
      </c>
      <c r="C12" s="50">
        <v>28</v>
      </c>
      <c r="D12" s="43">
        <f t="shared" si="0"/>
        <v>784</v>
      </c>
      <c r="F12" s="18">
        <v>2</v>
      </c>
      <c r="G12" s="19" t="s">
        <v>39</v>
      </c>
      <c r="H12" s="50">
        <v>33</v>
      </c>
      <c r="I12" s="43">
        <f t="shared" si="1"/>
        <v>1089</v>
      </c>
      <c r="J12" s="44"/>
      <c r="K12" s="45"/>
      <c r="L12" s="49">
        <v>2</v>
      </c>
      <c r="M12" s="19" t="s">
        <v>39</v>
      </c>
      <c r="N12" s="50">
        <v>24</v>
      </c>
      <c r="O12" s="43">
        <f t="shared" si="2"/>
        <v>576</v>
      </c>
      <c r="Q12" s="18">
        <v>2</v>
      </c>
      <c r="R12" s="19" t="s">
        <v>39</v>
      </c>
      <c r="S12" s="50">
        <v>16</v>
      </c>
      <c r="T12" s="43">
        <f t="shared" si="3"/>
        <v>256</v>
      </c>
    </row>
    <row r="13" spans="1:20" s="4" customFormat="1" ht="12.75">
      <c r="A13" s="18">
        <v>3</v>
      </c>
      <c r="B13" s="19" t="s">
        <v>39</v>
      </c>
      <c r="C13" s="50">
        <v>27</v>
      </c>
      <c r="D13" s="43">
        <f t="shared" si="0"/>
        <v>729</v>
      </c>
      <c r="F13" s="18">
        <v>3</v>
      </c>
      <c r="G13" s="19" t="s">
        <v>39</v>
      </c>
      <c r="H13" s="50">
        <v>17</v>
      </c>
      <c r="I13" s="43">
        <f t="shared" si="1"/>
        <v>289</v>
      </c>
      <c r="J13" s="44"/>
      <c r="K13" s="45"/>
      <c r="L13" s="49">
        <v>3</v>
      </c>
      <c r="M13" s="19" t="s">
        <v>39</v>
      </c>
      <c r="N13" s="50">
        <v>22</v>
      </c>
      <c r="O13" s="43">
        <f t="shared" si="2"/>
        <v>484</v>
      </c>
      <c r="Q13" s="18">
        <v>3</v>
      </c>
      <c r="R13" s="19" t="s">
        <v>39</v>
      </c>
      <c r="S13" s="50">
        <v>19</v>
      </c>
      <c r="T13" s="43">
        <f t="shared" si="3"/>
        <v>361</v>
      </c>
    </row>
    <row r="14" spans="1:20" s="4" customFormat="1" ht="12.75">
      <c r="A14" s="18">
        <v>4</v>
      </c>
      <c r="B14" s="19" t="s">
        <v>39</v>
      </c>
      <c r="C14" s="50">
        <v>36</v>
      </c>
      <c r="D14" s="43">
        <f t="shared" si="0"/>
        <v>1296</v>
      </c>
      <c r="F14" s="18">
        <v>4</v>
      </c>
      <c r="G14" s="19" t="s">
        <v>39</v>
      </c>
      <c r="H14" s="50">
        <v>19</v>
      </c>
      <c r="I14" s="43">
        <f t="shared" si="1"/>
        <v>361</v>
      </c>
      <c r="J14" s="44"/>
      <c r="K14" s="45"/>
      <c r="L14" s="49">
        <v>4</v>
      </c>
      <c r="M14" s="19" t="s">
        <v>39</v>
      </c>
      <c r="N14" s="50">
        <v>31</v>
      </c>
      <c r="O14" s="43">
        <f t="shared" si="2"/>
        <v>961</v>
      </c>
      <c r="Q14" s="18">
        <v>4</v>
      </c>
      <c r="R14" s="19" t="s">
        <v>39</v>
      </c>
      <c r="S14" s="50">
        <v>15</v>
      </c>
      <c r="T14" s="43">
        <f t="shared" si="3"/>
        <v>225</v>
      </c>
    </row>
    <row r="15" spans="1:20" s="4" customFormat="1" ht="12.75">
      <c r="A15" s="18">
        <v>5</v>
      </c>
      <c r="B15" s="19" t="s">
        <v>39</v>
      </c>
      <c r="C15" s="50">
        <v>28</v>
      </c>
      <c r="D15" s="43">
        <f t="shared" si="0"/>
        <v>784</v>
      </c>
      <c r="F15" s="18">
        <v>5</v>
      </c>
      <c r="G15" s="19" t="s">
        <v>39</v>
      </c>
      <c r="H15" s="50">
        <v>20</v>
      </c>
      <c r="I15" s="43">
        <f t="shared" si="1"/>
        <v>400</v>
      </c>
      <c r="J15" s="44"/>
      <c r="K15" s="45"/>
      <c r="L15" s="49">
        <v>5</v>
      </c>
      <c r="M15" s="19" t="s">
        <v>39</v>
      </c>
      <c r="N15" s="50">
        <v>26</v>
      </c>
      <c r="O15" s="43">
        <f t="shared" si="2"/>
        <v>676</v>
      </c>
      <c r="Q15" s="18">
        <v>5</v>
      </c>
      <c r="R15" s="19" t="s">
        <v>39</v>
      </c>
      <c r="S15" s="50">
        <v>17</v>
      </c>
      <c r="T15" s="43">
        <f t="shared" si="3"/>
        <v>289</v>
      </c>
    </row>
    <row r="16" spans="1:20" s="4" customFormat="1" ht="12.75">
      <c r="A16" s="18">
        <v>6</v>
      </c>
      <c r="B16" s="19" t="s">
        <v>39</v>
      </c>
      <c r="C16" s="50">
        <v>25</v>
      </c>
      <c r="D16" s="43">
        <f t="shared" si="0"/>
        <v>625</v>
      </c>
      <c r="F16" s="18">
        <v>6</v>
      </c>
      <c r="G16" s="19" t="s">
        <v>39</v>
      </c>
      <c r="H16" s="50">
        <v>17</v>
      </c>
      <c r="I16" s="43">
        <f t="shared" si="1"/>
        <v>289</v>
      </c>
      <c r="J16" s="44"/>
      <c r="K16" s="45"/>
      <c r="L16" s="49">
        <v>6</v>
      </c>
      <c r="M16" s="19" t="s">
        <v>39</v>
      </c>
      <c r="N16" s="50">
        <v>23</v>
      </c>
      <c r="O16" s="43">
        <f t="shared" si="2"/>
        <v>529</v>
      </c>
      <c r="Q16" s="18">
        <v>6</v>
      </c>
      <c r="R16" s="19" t="s">
        <v>39</v>
      </c>
      <c r="S16" s="50">
        <v>19</v>
      </c>
      <c r="T16" s="43">
        <f t="shared" si="3"/>
        <v>361</v>
      </c>
    </row>
    <row r="17" spans="1:20" s="4" customFormat="1" ht="12.75">
      <c r="A17" s="18">
        <v>7</v>
      </c>
      <c r="B17" s="19" t="s">
        <v>39</v>
      </c>
      <c r="C17" s="50">
        <v>25</v>
      </c>
      <c r="D17" s="43">
        <f t="shared" si="0"/>
        <v>625</v>
      </c>
      <c r="F17" s="18">
        <v>7</v>
      </c>
      <c r="G17" s="19" t="s">
        <v>40</v>
      </c>
      <c r="H17" s="50">
        <v>20</v>
      </c>
      <c r="I17" s="43">
        <f t="shared" si="1"/>
        <v>400</v>
      </c>
      <c r="J17" s="44"/>
      <c r="K17" s="45"/>
      <c r="L17" s="49">
        <v>7</v>
      </c>
      <c r="M17" s="19" t="s">
        <v>40</v>
      </c>
      <c r="N17" s="50">
        <v>26</v>
      </c>
      <c r="O17" s="43">
        <f t="shared" si="2"/>
        <v>676</v>
      </c>
      <c r="Q17" s="18">
        <v>7</v>
      </c>
      <c r="R17" s="19" t="s">
        <v>40</v>
      </c>
      <c r="S17" s="50">
        <v>20</v>
      </c>
      <c r="T17" s="43">
        <f t="shared" si="3"/>
        <v>400</v>
      </c>
    </row>
    <row r="18" spans="1:20" s="4" customFormat="1" ht="12.75">
      <c r="A18" s="18">
        <v>8</v>
      </c>
      <c r="B18" s="19" t="s">
        <v>39</v>
      </c>
      <c r="C18" s="50">
        <v>29</v>
      </c>
      <c r="D18" s="43">
        <f t="shared" si="0"/>
        <v>841</v>
      </c>
      <c r="F18" s="18">
        <v>8</v>
      </c>
      <c r="G18" s="19" t="s">
        <v>40</v>
      </c>
      <c r="H18" s="50">
        <v>18</v>
      </c>
      <c r="I18" s="43">
        <f t="shared" si="1"/>
        <v>324</v>
      </c>
      <c r="J18" s="44"/>
      <c r="K18" s="45"/>
      <c r="L18" s="49">
        <v>8</v>
      </c>
      <c r="M18" s="19" t="s">
        <v>40</v>
      </c>
      <c r="N18" s="50">
        <v>27</v>
      </c>
      <c r="O18" s="43">
        <f t="shared" si="2"/>
        <v>729</v>
      </c>
      <c r="Q18" s="18">
        <v>8</v>
      </c>
      <c r="R18" s="19" t="s">
        <v>40</v>
      </c>
      <c r="S18" s="50">
        <v>17</v>
      </c>
      <c r="T18" s="43">
        <f t="shared" si="3"/>
        <v>289</v>
      </c>
    </row>
    <row r="19" spans="1:20" s="4" customFormat="1" ht="12.75">
      <c r="A19" s="18">
        <v>9</v>
      </c>
      <c r="B19" s="19" t="s">
        <v>39</v>
      </c>
      <c r="C19" s="50">
        <v>25</v>
      </c>
      <c r="D19" s="43">
        <f t="shared" si="0"/>
        <v>625</v>
      </c>
      <c r="F19" s="18">
        <v>9</v>
      </c>
      <c r="G19" s="19" t="s">
        <v>40</v>
      </c>
      <c r="H19" s="50">
        <v>23</v>
      </c>
      <c r="I19" s="43">
        <f t="shared" si="1"/>
        <v>529</v>
      </c>
      <c r="J19" s="44"/>
      <c r="K19" s="45"/>
      <c r="L19" s="49">
        <v>9</v>
      </c>
      <c r="M19" s="19" t="s">
        <v>40</v>
      </c>
      <c r="N19" s="50">
        <v>26</v>
      </c>
      <c r="O19" s="43">
        <f t="shared" si="2"/>
        <v>676</v>
      </c>
      <c r="Q19" s="18">
        <v>9</v>
      </c>
      <c r="R19" s="19" t="s">
        <v>40</v>
      </c>
      <c r="S19" s="50">
        <v>15</v>
      </c>
      <c r="T19" s="43">
        <f t="shared" si="3"/>
        <v>225</v>
      </c>
    </row>
    <row r="20" spans="1:20" s="4" customFormat="1" ht="12.75">
      <c r="A20" s="18">
        <v>10</v>
      </c>
      <c r="B20" s="19" t="s">
        <v>39</v>
      </c>
      <c r="C20" s="50">
        <v>23</v>
      </c>
      <c r="D20" s="43">
        <f t="shared" si="0"/>
        <v>529</v>
      </c>
      <c r="F20" s="18">
        <v>10</v>
      </c>
      <c r="G20" s="19" t="s">
        <v>40</v>
      </c>
      <c r="H20" s="50">
        <v>22</v>
      </c>
      <c r="I20" s="43">
        <f t="shared" si="1"/>
        <v>484</v>
      </c>
      <c r="J20" s="44"/>
      <c r="K20" s="45"/>
      <c r="L20" s="49">
        <v>10</v>
      </c>
      <c r="M20" s="19" t="s">
        <v>40</v>
      </c>
      <c r="N20" s="50">
        <v>22</v>
      </c>
      <c r="O20" s="43">
        <f t="shared" si="2"/>
        <v>484</v>
      </c>
      <c r="Q20" s="18">
        <v>10</v>
      </c>
      <c r="R20" s="19" t="s">
        <v>40</v>
      </c>
      <c r="S20" s="50">
        <v>22</v>
      </c>
      <c r="T20" s="43">
        <f t="shared" si="3"/>
        <v>484</v>
      </c>
    </row>
    <row r="21" spans="1:20" s="4" customFormat="1" ht="12.75">
      <c r="A21" s="18">
        <v>11</v>
      </c>
      <c r="B21" s="19" t="s">
        <v>40</v>
      </c>
      <c r="C21" s="50">
        <v>30</v>
      </c>
      <c r="D21" s="43">
        <f t="shared" si="0"/>
        <v>900</v>
      </c>
      <c r="F21" s="18">
        <v>11</v>
      </c>
      <c r="G21" s="19" t="s">
        <v>40</v>
      </c>
      <c r="H21" s="50">
        <v>22</v>
      </c>
      <c r="I21" s="43">
        <f t="shared" si="1"/>
        <v>484</v>
      </c>
      <c r="J21" s="44"/>
      <c r="K21" s="45"/>
      <c r="L21" s="49">
        <v>11</v>
      </c>
      <c r="M21" s="19" t="s">
        <v>40</v>
      </c>
      <c r="N21" s="50">
        <v>27</v>
      </c>
      <c r="O21" s="43">
        <f t="shared" si="2"/>
        <v>729</v>
      </c>
      <c r="Q21" s="18">
        <v>11</v>
      </c>
      <c r="R21" s="19" t="s">
        <v>40</v>
      </c>
      <c r="S21" s="50">
        <v>23</v>
      </c>
      <c r="T21" s="43">
        <f t="shared" si="3"/>
        <v>529</v>
      </c>
    </row>
    <row r="22" spans="1:20" s="4" customFormat="1" ht="12.75">
      <c r="A22" s="18">
        <v>12</v>
      </c>
      <c r="B22" s="19" t="s">
        <v>40</v>
      </c>
      <c r="C22" s="50">
        <v>25</v>
      </c>
      <c r="D22" s="43">
        <f t="shared" si="0"/>
        <v>625</v>
      </c>
      <c r="F22" s="18">
        <v>12</v>
      </c>
      <c r="G22" s="19" t="s">
        <v>40</v>
      </c>
      <c r="H22" s="50">
        <v>18</v>
      </c>
      <c r="I22" s="43">
        <f t="shared" si="1"/>
        <v>324</v>
      </c>
      <c r="J22" s="44"/>
      <c r="K22" s="45"/>
      <c r="L22" s="49">
        <v>12</v>
      </c>
      <c r="M22" s="19" t="s">
        <v>40</v>
      </c>
      <c r="N22" s="50">
        <v>29</v>
      </c>
      <c r="O22" s="43">
        <f t="shared" si="2"/>
        <v>841</v>
      </c>
      <c r="Q22" s="18">
        <v>12</v>
      </c>
      <c r="R22" s="19" t="s">
        <v>40</v>
      </c>
      <c r="S22" s="50">
        <v>18</v>
      </c>
      <c r="T22" s="43">
        <f t="shared" si="3"/>
        <v>324</v>
      </c>
    </row>
    <row r="23" spans="1:20" s="4" customFormat="1" ht="12.75">
      <c r="A23" s="18">
        <v>13</v>
      </c>
      <c r="B23" s="19" t="s">
        <v>40</v>
      </c>
      <c r="C23" s="50">
        <v>29</v>
      </c>
      <c r="D23" s="43">
        <f t="shared" si="0"/>
        <v>841</v>
      </c>
      <c r="F23" s="18">
        <v>13</v>
      </c>
      <c r="G23" s="19" t="s">
        <v>40</v>
      </c>
      <c r="H23" s="50">
        <v>19</v>
      </c>
      <c r="I23" s="43">
        <f t="shared" si="1"/>
        <v>361</v>
      </c>
      <c r="J23" s="44"/>
      <c r="K23" s="45"/>
      <c r="L23" s="49">
        <v>13</v>
      </c>
      <c r="M23" s="19" t="s">
        <v>40</v>
      </c>
      <c r="N23" s="50">
        <v>22</v>
      </c>
      <c r="O23" s="43">
        <f t="shared" si="2"/>
        <v>484</v>
      </c>
      <c r="Q23" s="18">
        <v>13</v>
      </c>
      <c r="R23" s="19" t="s">
        <v>40</v>
      </c>
      <c r="S23" s="50">
        <v>19</v>
      </c>
      <c r="T23" s="43">
        <f t="shared" si="3"/>
        <v>361</v>
      </c>
    </row>
    <row r="24" spans="1:20" s="4" customFormat="1" ht="12.75">
      <c r="A24" s="18">
        <v>14</v>
      </c>
      <c r="B24" s="19" t="s">
        <v>40</v>
      </c>
      <c r="C24" s="50">
        <v>25</v>
      </c>
      <c r="D24" s="43">
        <f t="shared" si="0"/>
        <v>625</v>
      </c>
      <c r="F24" s="18">
        <v>14</v>
      </c>
      <c r="G24" s="19" t="s">
        <v>40</v>
      </c>
      <c r="H24" s="50">
        <v>21</v>
      </c>
      <c r="I24" s="43">
        <f t="shared" si="1"/>
        <v>441</v>
      </c>
      <c r="J24" s="44"/>
      <c r="K24" s="45"/>
      <c r="L24" s="49">
        <v>14</v>
      </c>
      <c r="M24" s="19" t="s">
        <v>40</v>
      </c>
      <c r="N24" s="50">
        <v>22</v>
      </c>
      <c r="O24" s="43">
        <f t="shared" si="2"/>
        <v>484</v>
      </c>
      <c r="Q24" s="18">
        <v>14</v>
      </c>
      <c r="R24" s="19" t="s">
        <v>40</v>
      </c>
      <c r="S24" s="50">
        <v>22</v>
      </c>
      <c r="T24" s="43">
        <f t="shared" si="3"/>
        <v>484</v>
      </c>
    </row>
    <row r="25" spans="1:20" s="4" customFormat="1" ht="12.75">
      <c r="A25" s="18">
        <v>15</v>
      </c>
      <c r="B25" s="19" t="s">
        <v>40</v>
      </c>
      <c r="C25" s="50">
        <v>24</v>
      </c>
      <c r="D25" s="43">
        <f t="shared" si="0"/>
        <v>576</v>
      </c>
      <c r="F25" s="18">
        <v>15</v>
      </c>
      <c r="G25" s="19" t="s">
        <v>40</v>
      </c>
      <c r="H25" s="50">
        <v>20</v>
      </c>
      <c r="I25" s="43">
        <f t="shared" si="1"/>
        <v>400</v>
      </c>
      <c r="J25" s="44"/>
      <c r="K25" s="45"/>
      <c r="L25" s="49">
        <v>15</v>
      </c>
      <c r="M25" s="19" t="s">
        <v>40</v>
      </c>
      <c r="N25" s="50">
        <v>22</v>
      </c>
      <c r="O25" s="43">
        <f t="shared" si="2"/>
        <v>484</v>
      </c>
      <c r="Q25" s="18">
        <v>15</v>
      </c>
      <c r="R25" s="19" t="s">
        <v>40</v>
      </c>
      <c r="S25" s="50">
        <v>25</v>
      </c>
      <c r="T25" s="43">
        <f t="shared" si="3"/>
        <v>625</v>
      </c>
    </row>
    <row r="26" spans="1:20" s="4" customFormat="1" ht="12.75">
      <c r="A26" s="18">
        <v>16</v>
      </c>
      <c r="B26" s="19" t="s">
        <v>40</v>
      </c>
      <c r="C26" s="50">
        <v>26</v>
      </c>
      <c r="D26" s="43">
        <f t="shared" si="0"/>
        <v>676</v>
      </c>
      <c r="F26" s="18">
        <v>16</v>
      </c>
      <c r="G26" s="19" t="s">
        <v>40</v>
      </c>
      <c r="H26" s="50">
        <v>22</v>
      </c>
      <c r="I26" s="43">
        <f t="shared" si="1"/>
        <v>484</v>
      </c>
      <c r="J26" s="44"/>
      <c r="K26" s="45"/>
      <c r="L26" s="49">
        <v>16</v>
      </c>
      <c r="M26" s="19" t="s">
        <v>40</v>
      </c>
      <c r="N26" s="50">
        <v>27</v>
      </c>
      <c r="O26" s="43">
        <f t="shared" si="2"/>
        <v>729</v>
      </c>
      <c r="Q26" s="18">
        <v>16</v>
      </c>
      <c r="R26" s="19" t="s">
        <v>40</v>
      </c>
      <c r="S26" s="50">
        <v>23</v>
      </c>
      <c r="T26" s="43">
        <f t="shared" si="3"/>
        <v>529</v>
      </c>
    </row>
    <row r="27" spans="1:20" s="4" customFormat="1" ht="12.75">
      <c r="A27" s="18">
        <v>17</v>
      </c>
      <c r="B27" s="19" t="s">
        <v>40</v>
      </c>
      <c r="C27" s="50">
        <v>29</v>
      </c>
      <c r="D27" s="43">
        <f t="shared" si="0"/>
        <v>841</v>
      </c>
      <c r="F27" s="18">
        <v>17</v>
      </c>
      <c r="G27" s="19" t="s">
        <v>40</v>
      </c>
      <c r="H27" s="50">
        <v>19</v>
      </c>
      <c r="I27" s="43">
        <f t="shared" si="1"/>
        <v>361</v>
      </c>
      <c r="J27" s="44"/>
      <c r="K27" s="45"/>
      <c r="L27" s="49">
        <v>17</v>
      </c>
      <c r="M27" s="19" t="s">
        <v>40</v>
      </c>
      <c r="N27" s="50">
        <v>29</v>
      </c>
      <c r="O27" s="43">
        <f t="shared" si="2"/>
        <v>841</v>
      </c>
      <c r="Q27" s="18">
        <v>17</v>
      </c>
      <c r="R27" s="19" t="s">
        <v>40</v>
      </c>
      <c r="S27" s="50">
        <v>21</v>
      </c>
      <c r="T27" s="43">
        <f t="shared" si="3"/>
        <v>441</v>
      </c>
    </row>
    <row r="28" spans="1:20" s="4" customFormat="1" ht="12.75">
      <c r="A28" s="18">
        <v>18</v>
      </c>
      <c r="B28" s="19" t="s">
        <v>40</v>
      </c>
      <c r="C28" s="50">
        <v>25</v>
      </c>
      <c r="D28" s="43">
        <f t="shared" si="0"/>
        <v>625</v>
      </c>
      <c r="F28" s="18">
        <v>18</v>
      </c>
      <c r="G28" s="19" t="s">
        <v>40</v>
      </c>
      <c r="H28" s="50">
        <v>20</v>
      </c>
      <c r="I28" s="43">
        <f t="shared" si="1"/>
        <v>400</v>
      </c>
      <c r="J28" s="44"/>
      <c r="K28" s="45"/>
      <c r="L28" s="49">
        <v>18</v>
      </c>
      <c r="M28" s="19" t="s">
        <v>40</v>
      </c>
      <c r="N28" s="50">
        <v>24</v>
      </c>
      <c r="O28" s="43">
        <f t="shared" si="2"/>
        <v>576</v>
      </c>
      <c r="Q28" s="18">
        <v>18</v>
      </c>
      <c r="R28" s="19" t="s">
        <v>40</v>
      </c>
      <c r="S28" s="50"/>
      <c r="T28" s="43">
        <f t="shared" si="3"/>
        <v>0</v>
      </c>
    </row>
    <row r="29" spans="1:20" s="4" customFormat="1" ht="12.75">
      <c r="A29" s="18">
        <v>19</v>
      </c>
      <c r="B29" s="19" t="s">
        <v>40</v>
      </c>
      <c r="C29" s="50">
        <v>28</v>
      </c>
      <c r="D29" s="43">
        <f t="shared" si="0"/>
        <v>784</v>
      </c>
      <c r="F29" s="18">
        <v>19</v>
      </c>
      <c r="G29" s="19" t="s">
        <v>40</v>
      </c>
      <c r="H29" s="50">
        <v>18</v>
      </c>
      <c r="I29" s="43">
        <f t="shared" si="1"/>
        <v>324</v>
      </c>
      <c r="J29" s="44"/>
      <c r="K29" s="45"/>
      <c r="L29" s="49">
        <v>19</v>
      </c>
      <c r="M29" s="19" t="s">
        <v>40</v>
      </c>
      <c r="N29" s="50">
        <v>27</v>
      </c>
      <c r="O29" s="43">
        <f t="shared" si="2"/>
        <v>729</v>
      </c>
      <c r="Q29" s="18">
        <v>19</v>
      </c>
      <c r="R29" s="19" t="s">
        <v>40</v>
      </c>
      <c r="S29" s="50"/>
      <c r="T29" s="43">
        <f t="shared" si="3"/>
        <v>0</v>
      </c>
    </row>
    <row r="30" spans="1:20" s="4" customFormat="1" ht="15" customHeight="1">
      <c r="A30" s="18">
        <v>20</v>
      </c>
      <c r="B30" s="51" t="s">
        <v>40</v>
      </c>
      <c r="C30" s="52">
        <v>25</v>
      </c>
      <c r="D30" s="43">
        <f t="shared" si="0"/>
        <v>625</v>
      </c>
      <c r="F30" s="18">
        <v>20</v>
      </c>
      <c r="G30" s="51" t="s">
        <v>40</v>
      </c>
      <c r="H30" s="52">
        <v>18</v>
      </c>
      <c r="I30" s="43">
        <f t="shared" si="1"/>
        <v>324</v>
      </c>
      <c r="J30" s="44"/>
      <c r="K30" s="45"/>
      <c r="L30" s="49">
        <v>20</v>
      </c>
      <c r="M30" s="51" t="s">
        <v>40</v>
      </c>
      <c r="N30" s="52">
        <v>25</v>
      </c>
      <c r="O30" s="43">
        <f t="shared" si="2"/>
        <v>625</v>
      </c>
      <c r="Q30" s="18">
        <v>20</v>
      </c>
      <c r="R30" s="51" t="s">
        <v>40</v>
      </c>
      <c r="S30" s="52"/>
      <c r="T30" s="43">
        <f t="shared" si="3"/>
        <v>0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2.75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>
      <c r="A36" s="55"/>
      <c r="B36" s="56"/>
      <c r="C36" s="57"/>
      <c r="D36" s="58">
        <f>SUM(D11:D35)</f>
        <v>14532</v>
      </c>
      <c r="F36" s="55"/>
      <c r="G36" s="56"/>
      <c r="H36" s="57"/>
      <c r="I36" s="58">
        <f>SUM(I11:I35)</f>
        <v>8597</v>
      </c>
      <c r="J36" s="60"/>
      <c r="K36" s="61"/>
      <c r="L36" s="55"/>
      <c r="M36" s="56"/>
      <c r="N36" s="57"/>
      <c r="O36" s="58">
        <f>SUM(O11:O35)</f>
        <v>12842</v>
      </c>
      <c r="Q36" s="55"/>
      <c r="R36" s="56"/>
      <c r="S36" s="57"/>
      <c r="T36" s="58">
        <f>SUM(T11:T35)</f>
        <v>6472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Q9:Q10"/>
    <mergeCell ref="C8:D8"/>
    <mergeCell ref="H8:I8"/>
    <mergeCell ref="N8:O8"/>
    <mergeCell ref="M9:M10"/>
    <mergeCell ref="L9:L10"/>
    <mergeCell ref="S8:T8"/>
    <mergeCell ref="R9:R10"/>
    <mergeCell ref="A9:A10"/>
    <mergeCell ref="B9:B10"/>
    <mergeCell ref="F9:F10"/>
    <mergeCell ref="G9:G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">
      <selection activeCell="B17" sqref="B17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710937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8.0039062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.75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 t="s">
        <v>89</v>
      </c>
      <c r="B4" s="27"/>
      <c r="C4" s="27"/>
      <c r="D4" s="27"/>
      <c r="F4" s="26"/>
      <c r="G4" s="27"/>
      <c r="H4" s="27"/>
      <c r="I4" s="27"/>
      <c r="J4" s="27"/>
      <c r="L4" s="26" t="s">
        <v>90</v>
      </c>
      <c r="M4" s="27"/>
      <c r="N4" s="27"/>
      <c r="O4" s="27"/>
      <c r="Q4" s="26"/>
      <c r="R4" s="27"/>
      <c r="S4" s="27"/>
      <c r="T4" s="27"/>
    </row>
    <row r="5" spans="1:20" s="28" customFormat="1" ht="9.75">
      <c r="A5" s="26" t="s">
        <v>92</v>
      </c>
      <c r="B5" s="27"/>
      <c r="C5" s="27"/>
      <c r="D5" s="27"/>
      <c r="F5" s="26"/>
      <c r="G5" s="27"/>
      <c r="H5" s="27"/>
      <c r="I5" s="27"/>
      <c r="J5" s="27"/>
      <c r="L5" s="26" t="s">
        <v>91</v>
      </c>
      <c r="M5" s="27"/>
      <c r="N5" s="27"/>
      <c r="O5" s="27"/>
      <c r="Q5" s="26"/>
      <c r="R5" s="27"/>
      <c r="S5" s="27"/>
      <c r="T5" s="27"/>
    </row>
    <row r="6" spans="1:20" s="28" customFormat="1" ht="9.75">
      <c r="A6" s="26"/>
      <c r="B6" s="27"/>
      <c r="C6" s="27"/>
      <c r="D6" s="27"/>
      <c r="F6" s="26"/>
      <c r="G6" s="27"/>
      <c r="H6" s="27"/>
      <c r="I6" s="27"/>
      <c r="J6" s="27"/>
      <c r="L6" s="26"/>
      <c r="M6" s="27"/>
      <c r="N6" s="27"/>
      <c r="O6" s="27"/>
      <c r="Q6" s="26"/>
      <c r="R6" s="27"/>
      <c r="S6" s="27"/>
      <c r="T6" s="27"/>
    </row>
    <row r="7" spans="1:20" s="28" customFormat="1" ht="22.5" customHeight="1">
      <c r="A7" s="28" t="s">
        <v>32</v>
      </c>
      <c r="B7" s="31" t="str">
        <f>kopsavilkums!$C$38</f>
        <v>Mareks Ruža - Edmunds Ozoliņš</v>
      </c>
      <c r="C7" s="27"/>
      <c r="D7" s="27"/>
      <c r="F7" s="28" t="s">
        <v>33</v>
      </c>
      <c r="G7" s="31">
        <f>kopsavilkums!$C$39</f>
        <v>0</v>
      </c>
      <c r="H7" s="27"/>
      <c r="I7" s="27"/>
      <c r="J7" s="27"/>
      <c r="L7" s="28" t="s">
        <v>32</v>
      </c>
      <c r="M7" s="31" t="str">
        <f>B7</f>
        <v>Mareks Ruža - Edmunds Ozoliņš</v>
      </c>
      <c r="N7" s="27"/>
      <c r="O7" s="27"/>
      <c r="Q7" s="28" t="s">
        <v>33</v>
      </c>
      <c r="R7" s="31">
        <f>G7</f>
        <v>0</v>
      </c>
      <c r="S7" s="27"/>
      <c r="T7" s="27"/>
    </row>
    <row r="8" spans="2:20" ht="12.75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2.75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19" t="s">
        <v>39</v>
      </c>
      <c r="C11" s="47">
        <v>61</v>
      </c>
      <c r="D11" s="43">
        <f aca="true" t="shared" si="0" ref="D11:D30">C11*C11</f>
        <v>3721</v>
      </c>
      <c r="F11" s="41">
        <v>1</v>
      </c>
      <c r="G11" s="19" t="s">
        <v>39</v>
      </c>
      <c r="H11" s="47"/>
      <c r="I11" s="43">
        <f aca="true" t="shared" si="1" ref="I11:I30">H11*H11</f>
        <v>0</v>
      </c>
      <c r="J11" s="44"/>
      <c r="K11" s="45"/>
      <c r="L11" s="46">
        <v>1</v>
      </c>
      <c r="M11" s="19" t="s">
        <v>39</v>
      </c>
      <c r="N11" s="47"/>
      <c r="O11" s="43">
        <f aca="true" t="shared" si="2" ref="O11:O30">N11*N11</f>
        <v>0</v>
      </c>
      <c r="Q11" s="41">
        <v>1</v>
      </c>
      <c r="R11" s="19" t="s">
        <v>39</v>
      </c>
      <c r="S11" s="47"/>
      <c r="T11" s="43">
        <f aca="true" t="shared" si="3" ref="T11:T30">S11*S11</f>
        <v>0</v>
      </c>
    </row>
    <row r="12" spans="1:20" s="4" customFormat="1" ht="12.75">
      <c r="A12" s="18">
        <v>2</v>
      </c>
      <c r="B12" s="19" t="s">
        <v>94</v>
      </c>
      <c r="C12" s="50">
        <v>53</v>
      </c>
      <c r="D12" s="43">
        <f t="shared" si="0"/>
        <v>2809</v>
      </c>
      <c r="F12" s="18">
        <v>2</v>
      </c>
      <c r="G12" s="19" t="s">
        <v>39</v>
      </c>
      <c r="H12" s="50"/>
      <c r="I12" s="43">
        <f t="shared" si="1"/>
        <v>0</v>
      </c>
      <c r="J12" s="44"/>
      <c r="K12" s="45"/>
      <c r="L12" s="49">
        <v>2</v>
      </c>
      <c r="M12" s="19" t="s">
        <v>39</v>
      </c>
      <c r="N12" s="48"/>
      <c r="O12" s="43">
        <f t="shared" si="2"/>
        <v>0</v>
      </c>
      <c r="Q12" s="18">
        <v>2</v>
      </c>
      <c r="R12" s="19" t="s">
        <v>39</v>
      </c>
      <c r="S12" s="48"/>
      <c r="T12" s="43">
        <f t="shared" si="3"/>
        <v>0</v>
      </c>
    </row>
    <row r="13" spans="1:20" s="4" customFormat="1" ht="12.75">
      <c r="A13" s="18">
        <v>3</v>
      </c>
      <c r="B13" s="19" t="s">
        <v>94</v>
      </c>
      <c r="C13" s="50">
        <v>55</v>
      </c>
      <c r="D13" s="43">
        <f t="shared" si="0"/>
        <v>3025</v>
      </c>
      <c r="F13" s="18">
        <v>3</v>
      </c>
      <c r="G13" s="19" t="s">
        <v>39</v>
      </c>
      <c r="H13" s="50"/>
      <c r="I13" s="43">
        <f t="shared" si="1"/>
        <v>0</v>
      </c>
      <c r="J13" s="44"/>
      <c r="K13" s="45"/>
      <c r="L13" s="49">
        <v>3</v>
      </c>
      <c r="M13" s="19" t="s">
        <v>39</v>
      </c>
      <c r="N13" s="50"/>
      <c r="O13" s="43">
        <f t="shared" si="2"/>
        <v>0</v>
      </c>
      <c r="Q13" s="18">
        <v>3</v>
      </c>
      <c r="R13" s="19" t="s">
        <v>39</v>
      </c>
      <c r="S13" s="50"/>
      <c r="T13" s="43">
        <f t="shared" si="3"/>
        <v>0</v>
      </c>
    </row>
    <row r="14" spans="1:20" s="4" customFormat="1" ht="12.75">
      <c r="A14" s="18">
        <v>4</v>
      </c>
      <c r="B14" s="19" t="s">
        <v>40</v>
      </c>
      <c r="C14" s="50">
        <v>25</v>
      </c>
      <c r="D14" s="43">
        <f t="shared" si="0"/>
        <v>625</v>
      </c>
      <c r="F14" s="18">
        <v>4</v>
      </c>
      <c r="G14" s="19" t="s">
        <v>39</v>
      </c>
      <c r="H14" s="50"/>
      <c r="I14" s="43">
        <f t="shared" si="1"/>
        <v>0</v>
      </c>
      <c r="J14" s="44"/>
      <c r="K14" s="45"/>
      <c r="L14" s="49">
        <v>4</v>
      </c>
      <c r="M14" s="19" t="s">
        <v>39</v>
      </c>
      <c r="N14" s="50"/>
      <c r="O14" s="43">
        <f t="shared" si="2"/>
        <v>0</v>
      </c>
      <c r="Q14" s="18">
        <v>4</v>
      </c>
      <c r="R14" s="19" t="s">
        <v>39</v>
      </c>
      <c r="S14" s="50"/>
      <c r="T14" s="43">
        <f t="shared" si="3"/>
        <v>0</v>
      </c>
    </row>
    <row r="15" spans="1:20" s="4" customFormat="1" ht="12.75">
      <c r="A15" s="18">
        <v>5</v>
      </c>
      <c r="B15" s="19" t="s">
        <v>40</v>
      </c>
      <c r="C15" s="50">
        <v>22</v>
      </c>
      <c r="D15" s="43">
        <f t="shared" si="0"/>
        <v>484</v>
      </c>
      <c r="F15" s="18">
        <v>5</v>
      </c>
      <c r="G15" s="19" t="s">
        <v>39</v>
      </c>
      <c r="H15" s="50"/>
      <c r="I15" s="43">
        <f t="shared" si="1"/>
        <v>0</v>
      </c>
      <c r="J15" s="44"/>
      <c r="K15" s="45"/>
      <c r="L15" s="49">
        <v>5</v>
      </c>
      <c r="M15" s="19" t="s">
        <v>39</v>
      </c>
      <c r="N15" s="50"/>
      <c r="O15" s="43">
        <f t="shared" si="2"/>
        <v>0</v>
      </c>
      <c r="Q15" s="18">
        <v>5</v>
      </c>
      <c r="R15" s="19" t="s">
        <v>39</v>
      </c>
      <c r="S15" s="50"/>
      <c r="T15" s="43">
        <f t="shared" si="3"/>
        <v>0</v>
      </c>
    </row>
    <row r="16" spans="1:20" s="4" customFormat="1" ht="12.75">
      <c r="A16" s="18">
        <v>6</v>
      </c>
      <c r="B16" s="19" t="s">
        <v>40</v>
      </c>
      <c r="C16" s="50"/>
      <c r="D16" s="43">
        <f t="shared" si="0"/>
        <v>0</v>
      </c>
      <c r="F16" s="18">
        <v>6</v>
      </c>
      <c r="G16" s="19" t="s">
        <v>39</v>
      </c>
      <c r="H16" s="50"/>
      <c r="I16" s="43">
        <f t="shared" si="1"/>
        <v>0</v>
      </c>
      <c r="J16" s="44"/>
      <c r="K16" s="45"/>
      <c r="L16" s="49">
        <v>6</v>
      </c>
      <c r="M16" s="19" t="s">
        <v>39</v>
      </c>
      <c r="N16" s="50"/>
      <c r="O16" s="43">
        <f t="shared" si="2"/>
        <v>0</v>
      </c>
      <c r="Q16" s="18">
        <v>6</v>
      </c>
      <c r="R16" s="19" t="s">
        <v>39</v>
      </c>
      <c r="S16" s="50"/>
      <c r="T16" s="43">
        <f t="shared" si="3"/>
        <v>0</v>
      </c>
    </row>
    <row r="17" spans="1:20" s="4" customFormat="1" ht="12.75">
      <c r="A17" s="18">
        <v>7</v>
      </c>
      <c r="B17" s="19" t="s">
        <v>40</v>
      </c>
      <c r="C17" s="50"/>
      <c r="D17" s="43">
        <f t="shared" si="0"/>
        <v>0</v>
      </c>
      <c r="F17" s="18">
        <v>7</v>
      </c>
      <c r="G17" s="19" t="s">
        <v>39</v>
      </c>
      <c r="H17" s="50"/>
      <c r="I17" s="43">
        <f t="shared" si="1"/>
        <v>0</v>
      </c>
      <c r="J17" s="44"/>
      <c r="K17" s="45"/>
      <c r="L17" s="49">
        <v>7</v>
      </c>
      <c r="M17" s="19" t="s">
        <v>40</v>
      </c>
      <c r="N17" s="50"/>
      <c r="O17" s="43">
        <f t="shared" si="2"/>
        <v>0</v>
      </c>
      <c r="Q17" s="18">
        <v>7</v>
      </c>
      <c r="R17" s="19" t="s">
        <v>40</v>
      </c>
      <c r="S17" s="50"/>
      <c r="T17" s="43">
        <f t="shared" si="3"/>
        <v>0</v>
      </c>
    </row>
    <row r="18" spans="1:20" s="4" customFormat="1" ht="12.75">
      <c r="A18" s="18">
        <v>8</v>
      </c>
      <c r="B18" s="19" t="s">
        <v>40</v>
      </c>
      <c r="C18" s="50"/>
      <c r="D18" s="43">
        <f t="shared" si="0"/>
        <v>0</v>
      </c>
      <c r="F18" s="18">
        <v>8</v>
      </c>
      <c r="G18" s="19" t="s">
        <v>40</v>
      </c>
      <c r="H18" s="50"/>
      <c r="I18" s="43">
        <f t="shared" si="1"/>
        <v>0</v>
      </c>
      <c r="J18" s="44"/>
      <c r="K18" s="45"/>
      <c r="L18" s="49">
        <v>8</v>
      </c>
      <c r="M18" s="19" t="s">
        <v>40</v>
      </c>
      <c r="N18" s="50"/>
      <c r="O18" s="43">
        <f t="shared" si="2"/>
        <v>0</v>
      </c>
      <c r="Q18" s="18">
        <v>8</v>
      </c>
      <c r="R18" s="19" t="s">
        <v>40</v>
      </c>
      <c r="S18" s="50"/>
      <c r="T18" s="43">
        <f t="shared" si="3"/>
        <v>0</v>
      </c>
    </row>
    <row r="19" spans="1:20" s="4" customFormat="1" ht="12.75">
      <c r="A19" s="18">
        <v>9</v>
      </c>
      <c r="B19" s="19" t="s">
        <v>40</v>
      </c>
      <c r="C19" s="50"/>
      <c r="D19" s="43">
        <f t="shared" si="0"/>
        <v>0</v>
      </c>
      <c r="F19" s="18">
        <v>9</v>
      </c>
      <c r="G19" s="19" t="s">
        <v>40</v>
      </c>
      <c r="H19" s="50"/>
      <c r="I19" s="43">
        <f t="shared" si="1"/>
        <v>0</v>
      </c>
      <c r="J19" s="44"/>
      <c r="K19" s="45"/>
      <c r="L19" s="49">
        <v>9</v>
      </c>
      <c r="M19" s="19" t="s">
        <v>40</v>
      </c>
      <c r="N19" s="50"/>
      <c r="O19" s="43">
        <f t="shared" si="2"/>
        <v>0</v>
      </c>
      <c r="Q19" s="18">
        <v>9</v>
      </c>
      <c r="R19" s="19" t="s">
        <v>40</v>
      </c>
      <c r="S19" s="50"/>
      <c r="T19" s="43">
        <f t="shared" si="3"/>
        <v>0</v>
      </c>
    </row>
    <row r="20" spans="1:20" s="4" customFormat="1" ht="12.75">
      <c r="A20" s="18">
        <v>10</v>
      </c>
      <c r="B20" s="19" t="s">
        <v>40</v>
      </c>
      <c r="C20" s="50"/>
      <c r="D20" s="43">
        <f t="shared" si="0"/>
        <v>0</v>
      </c>
      <c r="F20" s="18">
        <v>10</v>
      </c>
      <c r="G20" s="19" t="s">
        <v>40</v>
      </c>
      <c r="H20" s="50"/>
      <c r="I20" s="43">
        <f t="shared" si="1"/>
        <v>0</v>
      </c>
      <c r="J20" s="44"/>
      <c r="K20" s="45"/>
      <c r="L20" s="49">
        <v>10</v>
      </c>
      <c r="M20" s="19" t="s">
        <v>40</v>
      </c>
      <c r="N20" s="50"/>
      <c r="O20" s="43">
        <f t="shared" si="2"/>
        <v>0</v>
      </c>
      <c r="Q20" s="18">
        <v>10</v>
      </c>
      <c r="R20" s="19" t="s">
        <v>40</v>
      </c>
      <c r="S20" s="50"/>
      <c r="T20" s="43">
        <f t="shared" si="3"/>
        <v>0</v>
      </c>
    </row>
    <row r="21" spans="1:20" s="4" customFormat="1" ht="12.75">
      <c r="A21" s="18">
        <v>11</v>
      </c>
      <c r="B21" s="19" t="s">
        <v>40</v>
      </c>
      <c r="C21" s="50"/>
      <c r="D21" s="43">
        <f t="shared" si="0"/>
        <v>0</v>
      </c>
      <c r="F21" s="18">
        <v>11</v>
      </c>
      <c r="G21" s="19" t="s">
        <v>40</v>
      </c>
      <c r="H21" s="50"/>
      <c r="I21" s="43">
        <f t="shared" si="1"/>
        <v>0</v>
      </c>
      <c r="J21" s="44"/>
      <c r="K21" s="45"/>
      <c r="L21" s="49">
        <v>11</v>
      </c>
      <c r="M21" s="19" t="s">
        <v>40</v>
      </c>
      <c r="N21" s="50"/>
      <c r="O21" s="43">
        <f t="shared" si="2"/>
        <v>0</v>
      </c>
      <c r="Q21" s="18">
        <v>11</v>
      </c>
      <c r="R21" s="19" t="s">
        <v>40</v>
      </c>
      <c r="S21" s="50"/>
      <c r="T21" s="43">
        <f t="shared" si="3"/>
        <v>0</v>
      </c>
    </row>
    <row r="22" spans="1:20" s="4" customFormat="1" ht="12.75">
      <c r="A22" s="18">
        <v>12</v>
      </c>
      <c r="B22" s="19" t="s">
        <v>40</v>
      </c>
      <c r="C22" s="50"/>
      <c r="D22" s="43">
        <f t="shared" si="0"/>
        <v>0</v>
      </c>
      <c r="F22" s="18">
        <v>12</v>
      </c>
      <c r="G22" s="19" t="s">
        <v>40</v>
      </c>
      <c r="H22" s="50"/>
      <c r="I22" s="43">
        <f t="shared" si="1"/>
        <v>0</v>
      </c>
      <c r="J22" s="44"/>
      <c r="K22" s="45"/>
      <c r="L22" s="49">
        <v>12</v>
      </c>
      <c r="M22" s="19" t="s">
        <v>40</v>
      </c>
      <c r="N22" s="50"/>
      <c r="O22" s="43">
        <f t="shared" si="2"/>
        <v>0</v>
      </c>
      <c r="Q22" s="18">
        <v>12</v>
      </c>
      <c r="R22" s="19" t="s">
        <v>40</v>
      </c>
      <c r="S22" s="50"/>
      <c r="T22" s="43">
        <f t="shared" si="3"/>
        <v>0</v>
      </c>
    </row>
    <row r="23" spans="1:20" s="4" customFormat="1" ht="12.75">
      <c r="A23" s="18">
        <v>13</v>
      </c>
      <c r="B23" s="19" t="s">
        <v>40</v>
      </c>
      <c r="C23" s="50"/>
      <c r="D23" s="43">
        <f t="shared" si="0"/>
        <v>0</v>
      </c>
      <c r="F23" s="18">
        <v>13</v>
      </c>
      <c r="G23" s="19" t="s">
        <v>40</v>
      </c>
      <c r="H23" s="50"/>
      <c r="I23" s="43">
        <f t="shared" si="1"/>
        <v>0</v>
      </c>
      <c r="J23" s="44"/>
      <c r="K23" s="45"/>
      <c r="L23" s="49">
        <v>13</v>
      </c>
      <c r="M23" s="19" t="s">
        <v>40</v>
      </c>
      <c r="N23" s="50"/>
      <c r="O23" s="43">
        <f t="shared" si="2"/>
        <v>0</v>
      </c>
      <c r="Q23" s="18">
        <v>13</v>
      </c>
      <c r="R23" s="19" t="s">
        <v>40</v>
      </c>
      <c r="S23" s="50"/>
      <c r="T23" s="43">
        <f t="shared" si="3"/>
        <v>0</v>
      </c>
    </row>
    <row r="24" spans="1:20" s="4" customFormat="1" ht="12.75">
      <c r="A24" s="18">
        <v>14</v>
      </c>
      <c r="B24" s="19" t="s">
        <v>40</v>
      </c>
      <c r="C24" s="50"/>
      <c r="D24" s="43">
        <f t="shared" si="0"/>
        <v>0</v>
      </c>
      <c r="F24" s="18">
        <v>14</v>
      </c>
      <c r="G24" s="19" t="s">
        <v>40</v>
      </c>
      <c r="H24" s="50"/>
      <c r="I24" s="43">
        <f t="shared" si="1"/>
        <v>0</v>
      </c>
      <c r="J24" s="44"/>
      <c r="K24" s="45"/>
      <c r="L24" s="49">
        <v>14</v>
      </c>
      <c r="M24" s="19" t="s">
        <v>40</v>
      </c>
      <c r="N24" s="50"/>
      <c r="O24" s="43">
        <f t="shared" si="2"/>
        <v>0</v>
      </c>
      <c r="Q24" s="18">
        <v>14</v>
      </c>
      <c r="R24" s="19" t="s">
        <v>40</v>
      </c>
      <c r="S24" s="50"/>
      <c r="T24" s="43">
        <f t="shared" si="3"/>
        <v>0</v>
      </c>
    </row>
    <row r="25" spans="1:20" s="4" customFormat="1" ht="12.75">
      <c r="A25" s="18">
        <v>15</v>
      </c>
      <c r="B25" s="19" t="s">
        <v>40</v>
      </c>
      <c r="C25" s="50"/>
      <c r="D25" s="43">
        <f t="shared" si="0"/>
        <v>0</v>
      </c>
      <c r="F25" s="18">
        <v>15</v>
      </c>
      <c r="G25" s="19" t="s">
        <v>40</v>
      </c>
      <c r="H25" s="50"/>
      <c r="I25" s="43">
        <f t="shared" si="1"/>
        <v>0</v>
      </c>
      <c r="J25" s="44"/>
      <c r="K25" s="45"/>
      <c r="L25" s="49">
        <v>15</v>
      </c>
      <c r="M25" s="19" t="s">
        <v>40</v>
      </c>
      <c r="N25" s="50"/>
      <c r="O25" s="43">
        <f t="shared" si="2"/>
        <v>0</v>
      </c>
      <c r="Q25" s="18">
        <v>15</v>
      </c>
      <c r="R25" s="19" t="s">
        <v>40</v>
      </c>
      <c r="S25" s="50"/>
      <c r="T25" s="43">
        <f t="shared" si="3"/>
        <v>0</v>
      </c>
    </row>
    <row r="26" spans="1:20" s="4" customFormat="1" ht="12.75">
      <c r="A26" s="18">
        <v>16</v>
      </c>
      <c r="B26" s="19" t="s">
        <v>40</v>
      </c>
      <c r="C26" s="50"/>
      <c r="D26" s="43">
        <f t="shared" si="0"/>
        <v>0</v>
      </c>
      <c r="F26" s="18">
        <v>16</v>
      </c>
      <c r="G26" s="19" t="s">
        <v>40</v>
      </c>
      <c r="H26" s="50"/>
      <c r="I26" s="43">
        <f t="shared" si="1"/>
        <v>0</v>
      </c>
      <c r="J26" s="44"/>
      <c r="K26" s="45"/>
      <c r="L26" s="49">
        <v>16</v>
      </c>
      <c r="M26" s="19" t="s">
        <v>40</v>
      </c>
      <c r="N26" s="50"/>
      <c r="O26" s="43">
        <f t="shared" si="2"/>
        <v>0</v>
      </c>
      <c r="Q26" s="18">
        <v>16</v>
      </c>
      <c r="R26" s="19" t="s">
        <v>40</v>
      </c>
      <c r="S26" s="50"/>
      <c r="T26" s="43">
        <f t="shared" si="3"/>
        <v>0</v>
      </c>
    </row>
    <row r="27" spans="1:20" s="4" customFormat="1" ht="12.75">
      <c r="A27" s="18">
        <v>17</v>
      </c>
      <c r="B27" s="19" t="s">
        <v>40</v>
      </c>
      <c r="C27" s="50"/>
      <c r="D27" s="43">
        <f t="shared" si="0"/>
        <v>0</v>
      </c>
      <c r="F27" s="18">
        <v>17</v>
      </c>
      <c r="G27" s="19" t="s">
        <v>40</v>
      </c>
      <c r="H27" s="50"/>
      <c r="I27" s="43">
        <f t="shared" si="1"/>
        <v>0</v>
      </c>
      <c r="J27" s="44"/>
      <c r="K27" s="45"/>
      <c r="L27" s="49">
        <v>17</v>
      </c>
      <c r="M27" s="19" t="s">
        <v>40</v>
      </c>
      <c r="N27" s="50"/>
      <c r="O27" s="43">
        <f t="shared" si="2"/>
        <v>0</v>
      </c>
      <c r="Q27" s="18">
        <v>17</v>
      </c>
      <c r="R27" s="19" t="s">
        <v>40</v>
      </c>
      <c r="S27" s="50"/>
      <c r="T27" s="43">
        <f t="shared" si="3"/>
        <v>0</v>
      </c>
    </row>
    <row r="28" spans="1:20" s="4" customFormat="1" ht="12.75">
      <c r="A28" s="18">
        <v>18</v>
      </c>
      <c r="B28" s="19" t="s">
        <v>40</v>
      </c>
      <c r="C28" s="50"/>
      <c r="D28" s="43">
        <f t="shared" si="0"/>
        <v>0</v>
      </c>
      <c r="F28" s="18">
        <v>18</v>
      </c>
      <c r="G28" s="19" t="s">
        <v>40</v>
      </c>
      <c r="H28" s="50"/>
      <c r="I28" s="43">
        <f t="shared" si="1"/>
        <v>0</v>
      </c>
      <c r="J28" s="44"/>
      <c r="K28" s="45"/>
      <c r="L28" s="49">
        <v>18</v>
      </c>
      <c r="M28" s="19" t="s">
        <v>40</v>
      </c>
      <c r="N28" s="50"/>
      <c r="O28" s="43">
        <f t="shared" si="2"/>
        <v>0</v>
      </c>
      <c r="Q28" s="18">
        <v>18</v>
      </c>
      <c r="R28" s="19" t="s">
        <v>40</v>
      </c>
      <c r="S28" s="50"/>
      <c r="T28" s="43">
        <f t="shared" si="3"/>
        <v>0</v>
      </c>
    </row>
    <row r="29" spans="1:20" s="4" customFormat="1" ht="12.75">
      <c r="A29" s="18">
        <v>19</v>
      </c>
      <c r="B29" s="19" t="s">
        <v>40</v>
      </c>
      <c r="C29" s="50"/>
      <c r="D29" s="43">
        <f t="shared" si="0"/>
        <v>0</v>
      </c>
      <c r="F29" s="18">
        <v>19</v>
      </c>
      <c r="G29" s="19" t="s">
        <v>40</v>
      </c>
      <c r="H29" s="50"/>
      <c r="I29" s="43">
        <f t="shared" si="1"/>
        <v>0</v>
      </c>
      <c r="J29" s="44"/>
      <c r="K29" s="45"/>
      <c r="L29" s="49">
        <v>19</v>
      </c>
      <c r="M29" s="19" t="s">
        <v>40</v>
      </c>
      <c r="N29" s="50"/>
      <c r="O29" s="43">
        <f t="shared" si="2"/>
        <v>0</v>
      </c>
      <c r="Q29" s="18">
        <v>19</v>
      </c>
      <c r="R29" s="19" t="s">
        <v>40</v>
      </c>
      <c r="S29" s="50"/>
      <c r="T29" s="43">
        <f t="shared" si="3"/>
        <v>0</v>
      </c>
    </row>
    <row r="30" spans="1:20" s="4" customFormat="1" ht="15" customHeight="1">
      <c r="A30" s="18">
        <v>20</v>
      </c>
      <c r="B30" s="51" t="s">
        <v>40</v>
      </c>
      <c r="C30" s="52"/>
      <c r="D30" s="43">
        <f t="shared" si="0"/>
        <v>0</v>
      </c>
      <c r="F30" s="18">
        <v>20</v>
      </c>
      <c r="G30" s="51" t="s">
        <v>40</v>
      </c>
      <c r="H30" s="52"/>
      <c r="I30" s="43">
        <f t="shared" si="1"/>
        <v>0</v>
      </c>
      <c r="J30" s="44"/>
      <c r="K30" s="45"/>
      <c r="L30" s="49">
        <v>20</v>
      </c>
      <c r="M30" s="51" t="s">
        <v>40</v>
      </c>
      <c r="N30" s="52"/>
      <c r="O30" s="43">
        <f t="shared" si="2"/>
        <v>0</v>
      </c>
      <c r="Q30" s="18">
        <v>20</v>
      </c>
      <c r="R30" s="51" t="s">
        <v>40</v>
      </c>
      <c r="S30" s="52"/>
      <c r="T30" s="43">
        <f t="shared" si="3"/>
        <v>0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2.75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>
      <c r="A36" s="55"/>
      <c r="B36" s="56"/>
      <c r="C36" s="57"/>
      <c r="D36" s="58">
        <f>SUM(D11:D35)</f>
        <v>10664</v>
      </c>
      <c r="F36" s="55"/>
      <c r="G36" s="56"/>
      <c r="H36" s="57"/>
      <c r="I36" s="58">
        <f>SUM(I11:I35)</f>
        <v>0</v>
      </c>
      <c r="J36" s="60"/>
      <c r="K36" s="61"/>
      <c r="L36" s="55"/>
      <c r="M36" s="56"/>
      <c r="N36" s="57"/>
      <c r="O36" s="58">
        <f>SUM(O11:O35)</f>
        <v>0</v>
      </c>
      <c r="Q36" s="55"/>
      <c r="R36" s="56"/>
      <c r="S36" s="57"/>
      <c r="T36" s="58">
        <f>SUM(T11:T35)</f>
        <v>0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Q9:Q10"/>
    <mergeCell ref="C8:D8"/>
    <mergeCell ref="H8:I8"/>
    <mergeCell ref="N8:O8"/>
    <mergeCell ref="M9:M10"/>
    <mergeCell ref="L9:L10"/>
    <mergeCell ref="S8:T8"/>
    <mergeCell ref="R9:R10"/>
    <mergeCell ref="A9:A10"/>
    <mergeCell ref="B9:B10"/>
    <mergeCell ref="F9:F10"/>
    <mergeCell ref="G9:G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">
      <selection activeCell="A4" sqref="A4:IV5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1406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4218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.75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/>
      <c r="B4" s="27"/>
      <c r="C4" s="27"/>
      <c r="D4" s="27"/>
      <c r="F4" s="26"/>
      <c r="G4" s="27"/>
      <c r="H4" s="27"/>
      <c r="I4" s="27"/>
      <c r="J4" s="27"/>
      <c r="L4" s="26"/>
      <c r="M4" s="27"/>
      <c r="N4" s="27"/>
      <c r="O4" s="27"/>
      <c r="Q4" s="26"/>
      <c r="R4" s="27"/>
      <c r="S4" s="27"/>
      <c r="T4" s="27"/>
    </row>
    <row r="5" spans="1:20" s="28" customFormat="1" ht="9.75">
      <c r="A5" s="26"/>
      <c r="B5" s="27"/>
      <c r="C5" s="27"/>
      <c r="D5" s="27"/>
      <c r="F5" s="26"/>
      <c r="G5" s="27"/>
      <c r="H5" s="27"/>
      <c r="I5" s="27"/>
      <c r="J5" s="27"/>
      <c r="L5" s="26"/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e">
        <f>kopsavilkums!#REF!</f>
        <v>#REF!</v>
      </c>
      <c r="G6" s="30"/>
      <c r="L6" s="28" t="s">
        <v>31</v>
      </c>
      <c r="M6" s="29" t="e">
        <f>B6</f>
        <v>#REF!</v>
      </c>
      <c r="R6" s="30"/>
    </row>
    <row r="7" spans="1:20" s="28" customFormat="1" ht="22.5" customHeight="1">
      <c r="A7" s="28" t="s">
        <v>32</v>
      </c>
      <c r="B7" s="31" t="e">
        <f>kopsavilkums!#REF!</f>
        <v>#REF!</v>
      </c>
      <c r="C7" s="27"/>
      <c r="D7" s="27"/>
      <c r="F7" s="28" t="s">
        <v>33</v>
      </c>
      <c r="G7" s="31" t="e">
        <f>kopsavilkums!#REF!</f>
        <v>#REF!</v>
      </c>
      <c r="H7" s="27"/>
      <c r="I7" s="27"/>
      <c r="J7" s="27"/>
      <c r="L7" s="28" t="s">
        <v>32</v>
      </c>
      <c r="M7" s="31" t="e">
        <f>B7</f>
        <v>#REF!</v>
      </c>
      <c r="N7" s="27"/>
      <c r="O7" s="27"/>
      <c r="Q7" s="28" t="s">
        <v>33</v>
      </c>
      <c r="R7" s="31" t="e">
        <f>G7</f>
        <v>#REF!</v>
      </c>
      <c r="S7" s="27"/>
      <c r="T7" s="27"/>
    </row>
    <row r="8" spans="2:20" ht="12.75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2.75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19" t="s">
        <v>39</v>
      </c>
      <c r="C11" s="47"/>
      <c r="D11" s="43">
        <f aca="true" t="shared" si="0" ref="D11:D30">C11*C11</f>
        <v>0</v>
      </c>
      <c r="F11" s="41">
        <v>1</v>
      </c>
      <c r="G11" s="19" t="s">
        <v>39</v>
      </c>
      <c r="H11" s="47"/>
      <c r="I11" s="43">
        <f aca="true" t="shared" si="1" ref="I11:I30">H11*H11</f>
        <v>0</v>
      </c>
      <c r="J11" s="44"/>
      <c r="K11" s="45"/>
      <c r="L11" s="46">
        <v>1</v>
      </c>
      <c r="M11" s="42" t="s">
        <v>39</v>
      </c>
      <c r="N11" s="47"/>
      <c r="O11" s="43">
        <f aca="true" t="shared" si="2" ref="O11:O30">N11*N11</f>
        <v>0</v>
      </c>
      <c r="Q11" s="41">
        <v>1</v>
      </c>
      <c r="R11" s="19" t="s">
        <v>39</v>
      </c>
      <c r="S11" s="47"/>
      <c r="T11" s="43">
        <f aca="true" t="shared" si="3" ref="T11:T30">S11*S11</f>
        <v>0</v>
      </c>
    </row>
    <row r="12" spans="1:20" s="4" customFormat="1" ht="12.75">
      <c r="A12" s="18">
        <v>2</v>
      </c>
      <c r="B12" s="19" t="s">
        <v>39</v>
      </c>
      <c r="C12" s="50"/>
      <c r="D12" s="43">
        <f t="shared" si="0"/>
        <v>0</v>
      </c>
      <c r="F12" s="18">
        <v>2</v>
      </c>
      <c r="G12" s="19" t="s">
        <v>40</v>
      </c>
      <c r="H12" s="50"/>
      <c r="I12" s="43">
        <f t="shared" si="1"/>
        <v>0</v>
      </c>
      <c r="J12" s="44"/>
      <c r="K12" s="45"/>
      <c r="L12" s="49">
        <v>2</v>
      </c>
      <c r="M12" s="42" t="s">
        <v>39</v>
      </c>
      <c r="N12" s="48"/>
      <c r="O12" s="43">
        <f t="shared" si="2"/>
        <v>0</v>
      </c>
      <c r="Q12" s="18">
        <v>2</v>
      </c>
      <c r="R12" s="19" t="s">
        <v>39</v>
      </c>
      <c r="S12" s="48"/>
      <c r="T12" s="43">
        <f t="shared" si="3"/>
        <v>0</v>
      </c>
    </row>
    <row r="13" spans="1:20" s="4" customFormat="1" ht="12.75">
      <c r="A13" s="18">
        <v>3</v>
      </c>
      <c r="B13" s="19" t="s">
        <v>39</v>
      </c>
      <c r="C13" s="50"/>
      <c r="D13" s="43">
        <f t="shared" si="0"/>
        <v>0</v>
      </c>
      <c r="F13" s="18">
        <v>3</v>
      </c>
      <c r="G13" s="19" t="s">
        <v>40</v>
      </c>
      <c r="H13" s="50"/>
      <c r="I13" s="43">
        <f t="shared" si="1"/>
        <v>0</v>
      </c>
      <c r="J13" s="44"/>
      <c r="K13" s="45"/>
      <c r="L13" s="49">
        <v>3</v>
      </c>
      <c r="M13" s="42" t="s">
        <v>39</v>
      </c>
      <c r="N13" s="50"/>
      <c r="O13" s="43">
        <f t="shared" si="2"/>
        <v>0</v>
      </c>
      <c r="Q13" s="18">
        <v>3</v>
      </c>
      <c r="R13" s="19" t="s">
        <v>39</v>
      </c>
      <c r="S13" s="50"/>
      <c r="T13" s="43">
        <f t="shared" si="3"/>
        <v>0</v>
      </c>
    </row>
    <row r="14" spans="1:20" s="4" customFormat="1" ht="12.75">
      <c r="A14" s="18">
        <v>4</v>
      </c>
      <c r="B14" s="19" t="s">
        <v>39</v>
      </c>
      <c r="C14" s="50"/>
      <c r="D14" s="43">
        <f t="shared" si="0"/>
        <v>0</v>
      </c>
      <c r="F14" s="18">
        <v>4</v>
      </c>
      <c r="G14" s="19" t="s">
        <v>40</v>
      </c>
      <c r="H14" s="50"/>
      <c r="I14" s="43">
        <f t="shared" si="1"/>
        <v>0</v>
      </c>
      <c r="J14" s="44"/>
      <c r="K14" s="45"/>
      <c r="L14" s="49">
        <v>4</v>
      </c>
      <c r="M14" s="42" t="s">
        <v>39</v>
      </c>
      <c r="N14" s="50"/>
      <c r="O14" s="43">
        <f t="shared" si="2"/>
        <v>0</v>
      </c>
      <c r="Q14" s="18">
        <v>4</v>
      </c>
      <c r="R14" s="19" t="s">
        <v>39</v>
      </c>
      <c r="S14" s="50"/>
      <c r="T14" s="43">
        <f t="shared" si="3"/>
        <v>0</v>
      </c>
    </row>
    <row r="15" spans="1:20" s="4" customFormat="1" ht="12.75">
      <c r="A15" s="18">
        <v>5</v>
      </c>
      <c r="B15" s="19" t="s">
        <v>40</v>
      </c>
      <c r="C15" s="50"/>
      <c r="D15" s="43">
        <f t="shared" si="0"/>
        <v>0</v>
      </c>
      <c r="F15" s="18">
        <v>5</v>
      </c>
      <c r="G15" s="19" t="s">
        <v>40</v>
      </c>
      <c r="H15" s="50"/>
      <c r="I15" s="43">
        <f t="shared" si="1"/>
        <v>0</v>
      </c>
      <c r="J15" s="44"/>
      <c r="K15" s="45"/>
      <c r="L15" s="49">
        <v>5</v>
      </c>
      <c r="M15" s="42" t="s">
        <v>39</v>
      </c>
      <c r="N15" s="50"/>
      <c r="O15" s="43">
        <f t="shared" si="2"/>
        <v>0</v>
      </c>
      <c r="Q15" s="18">
        <v>5</v>
      </c>
      <c r="R15" s="19" t="s">
        <v>39</v>
      </c>
      <c r="S15" s="50"/>
      <c r="T15" s="43">
        <f t="shared" si="3"/>
        <v>0</v>
      </c>
    </row>
    <row r="16" spans="1:20" s="4" customFormat="1" ht="12.75">
      <c r="A16" s="18">
        <v>6</v>
      </c>
      <c r="B16" s="19" t="s">
        <v>40</v>
      </c>
      <c r="C16" s="50"/>
      <c r="D16" s="43">
        <f t="shared" si="0"/>
        <v>0</v>
      </c>
      <c r="F16" s="18">
        <v>6</v>
      </c>
      <c r="G16" s="19" t="s">
        <v>40</v>
      </c>
      <c r="H16" s="50"/>
      <c r="I16" s="43">
        <f t="shared" si="1"/>
        <v>0</v>
      </c>
      <c r="J16" s="44"/>
      <c r="K16" s="45"/>
      <c r="L16" s="49">
        <v>6</v>
      </c>
      <c r="M16" s="42" t="s">
        <v>39</v>
      </c>
      <c r="N16" s="50"/>
      <c r="O16" s="43">
        <f t="shared" si="2"/>
        <v>0</v>
      </c>
      <c r="Q16" s="18">
        <v>6</v>
      </c>
      <c r="R16" s="19" t="s">
        <v>39</v>
      </c>
      <c r="S16" s="50"/>
      <c r="T16" s="43">
        <f t="shared" si="3"/>
        <v>0</v>
      </c>
    </row>
    <row r="17" spans="1:20" s="4" customFormat="1" ht="12.75">
      <c r="A17" s="18">
        <v>7</v>
      </c>
      <c r="B17" s="19" t="s">
        <v>40</v>
      </c>
      <c r="C17" s="50"/>
      <c r="D17" s="43">
        <f t="shared" si="0"/>
        <v>0</v>
      </c>
      <c r="F17" s="18">
        <v>7</v>
      </c>
      <c r="G17" s="19" t="s">
        <v>40</v>
      </c>
      <c r="H17" s="50"/>
      <c r="I17" s="43">
        <f t="shared" si="1"/>
        <v>0</v>
      </c>
      <c r="J17" s="44"/>
      <c r="K17" s="45"/>
      <c r="L17" s="49">
        <v>7</v>
      </c>
      <c r="M17" s="19" t="s">
        <v>40</v>
      </c>
      <c r="N17" s="50"/>
      <c r="O17" s="43">
        <f t="shared" si="2"/>
        <v>0</v>
      </c>
      <c r="Q17" s="18">
        <v>7</v>
      </c>
      <c r="R17" s="19" t="s">
        <v>39</v>
      </c>
      <c r="S17" s="50"/>
      <c r="T17" s="43">
        <f t="shared" si="3"/>
        <v>0</v>
      </c>
    </row>
    <row r="18" spans="1:20" s="4" customFormat="1" ht="12.75">
      <c r="A18" s="18">
        <v>8</v>
      </c>
      <c r="B18" s="19" t="s">
        <v>40</v>
      </c>
      <c r="C18" s="50"/>
      <c r="D18" s="43">
        <f t="shared" si="0"/>
        <v>0</v>
      </c>
      <c r="F18" s="18">
        <v>8</v>
      </c>
      <c r="G18" s="19" t="s">
        <v>40</v>
      </c>
      <c r="H18" s="50"/>
      <c r="I18" s="43">
        <f t="shared" si="1"/>
        <v>0</v>
      </c>
      <c r="J18" s="44"/>
      <c r="K18" s="45"/>
      <c r="L18" s="49">
        <v>8</v>
      </c>
      <c r="M18" s="19" t="s">
        <v>40</v>
      </c>
      <c r="N18" s="50"/>
      <c r="O18" s="43">
        <f t="shared" si="2"/>
        <v>0</v>
      </c>
      <c r="Q18" s="18">
        <v>8</v>
      </c>
      <c r="R18" s="19" t="s">
        <v>40</v>
      </c>
      <c r="S18" s="50"/>
      <c r="T18" s="43">
        <f t="shared" si="3"/>
        <v>0</v>
      </c>
    </row>
    <row r="19" spans="1:20" s="4" customFormat="1" ht="12.75">
      <c r="A19" s="18">
        <v>9</v>
      </c>
      <c r="B19" s="19" t="s">
        <v>40</v>
      </c>
      <c r="C19" s="50"/>
      <c r="D19" s="43">
        <f t="shared" si="0"/>
        <v>0</v>
      </c>
      <c r="F19" s="18">
        <v>9</v>
      </c>
      <c r="G19" s="19" t="s">
        <v>40</v>
      </c>
      <c r="H19" s="50"/>
      <c r="I19" s="43">
        <f t="shared" si="1"/>
        <v>0</v>
      </c>
      <c r="J19" s="44"/>
      <c r="K19" s="45"/>
      <c r="L19" s="49">
        <v>9</v>
      </c>
      <c r="M19" s="19" t="s">
        <v>40</v>
      </c>
      <c r="N19" s="50"/>
      <c r="O19" s="43">
        <f t="shared" si="2"/>
        <v>0</v>
      </c>
      <c r="Q19" s="18">
        <v>9</v>
      </c>
      <c r="R19" s="19" t="s">
        <v>40</v>
      </c>
      <c r="S19" s="50"/>
      <c r="T19" s="43">
        <f t="shared" si="3"/>
        <v>0</v>
      </c>
    </row>
    <row r="20" spans="1:20" s="4" customFormat="1" ht="12.75">
      <c r="A20" s="18">
        <v>10</v>
      </c>
      <c r="B20" s="19" t="s">
        <v>40</v>
      </c>
      <c r="C20" s="50"/>
      <c r="D20" s="43">
        <f t="shared" si="0"/>
        <v>0</v>
      </c>
      <c r="F20" s="18">
        <v>10</v>
      </c>
      <c r="G20" s="19" t="s">
        <v>40</v>
      </c>
      <c r="H20" s="50"/>
      <c r="I20" s="43">
        <f t="shared" si="1"/>
        <v>0</v>
      </c>
      <c r="J20" s="44"/>
      <c r="K20" s="45"/>
      <c r="L20" s="49">
        <v>10</v>
      </c>
      <c r="M20" s="19" t="s">
        <v>40</v>
      </c>
      <c r="N20" s="50"/>
      <c r="O20" s="43">
        <f t="shared" si="2"/>
        <v>0</v>
      </c>
      <c r="Q20" s="18">
        <v>10</v>
      </c>
      <c r="R20" s="19" t="s">
        <v>40</v>
      </c>
      <c r="S20" s="50"/>
      <c r="T20" s="43">
        <f t="shared" si="3"/>
        <v>0</v>
      </c>
    </row>
    <row r="21" spans="1:20" s="4" customFormat="1" ht="12.75">
      <c r="A21" s="18">
        <v>11</v>
      </c>
      <c r="B21" s="19" t="s">
        <v>40</v>
      </c>
      <c r="C21" s="50"/>
      <c r="D21" s="43">
        <f t="shared" si="0"/>
        <v>0</v>
      </c>
      <c r="F21" s="18">
        <v>11</v>
      </c>
      <c r="G21" s="19" t="s">
        <v>40</v>
      </c>
      <c r="H21" s="50"/>
      <c r="I21" s="43">
        <f t="shared" si="1"/>
        <v>0</v>
      </c>
      <c r="J21" s="44"/>
      <c r="K21" s="45"/>
      <c r="L21" s="49">
        <v>11</v>
      </c>
      <c r="M21" s="19" t="s">
        <v>40</v>
      </c>
      <c r="N21" s="50"/>
      <c r="O21" s="43">
        <f t="shared" si="2"/>
        <v>0</v>
      </c>
      <c r="Q21" s="18">
        <v>11</v>
      </c>
      <c r="R21" s="19" t="s">
        <v>40</v>
      </c>
      <c r="S21" s="50"/>
      <c r="T21" s="43">
        <f t="shared" si="3"/>
        <v>0</v>
      </c>
    </row>
    <row r="22" spans="1:20" s="4" customFormat="1" ht="12.75">
      <c r="A22" s="18">
        <v>12</v>
      </c>
      <c r="B22" s="19" t="s">
        <v>40</v>
      </c>
      <c r="C22" s="50"/>
      <c r="D22" s="43">
        <f t="shared" si="0"/>
        <v>0</v>
      </c>
      <c r="F22" s="18">
        <v>12</v>
      </c>
      <c r="G22" s="19" t="s">
        <v>40</v>
      </c>
      <c r="H22" s="50"/>
      <c r="I22" s="43">
        <f t="shared" si="1"/>
        <v>0</v>
      </c>
      <c r="J22" s="44"/>
      <c r="K22" s="45"/>
      <c r="L22" s="49">
        <v>12</v>
      </c>
      <c r="M22" s="19" t="s">
        <v>40</v>
      </c>
      <c r="N22" s="50"/>
      <c r="O22" s="43">
        <f t="shared" si="2"/>
        <v>0</v>
      </c>
      <c r="Q22" s="18">
        <v>12</v>
      </c>
      <c r="R22" s="19" t="s">
        <v>40</v>
      </c>
      <c r="S22" s="50"/>
      <c r="T22" s="43">
        <f t="shared" si="3"/>
        <v>0</v>
      </c>
    </row>
    <row r="23" spans="1:20" s="4" customFormat="1" ht="12.75">
      <c r="A23" s="18">
        <v>13</v>
      </c>
      <c r="B23" s="19" t="s">
        <v>40</v>
      </c>
      <c r="C23" s="50"/>
      <c r="D23" s="43">
        <f t="shared" si="0"/>
        <v>0</v>
      </c>
      <c r="F23" s="18">
        <v>13</v>
      </c>
      <c r="G23" s="19" t="s">
        <v>40</v>
      </c>
      <c r="H23" s="50"/>
      <c r="I23" s="43">
        <f t="shared" si="1"/>
        <v>0</v>
      </c>
      <c r="J23" s="44"/>
      <c r="K23" s="45"/>
      <c r="L23" s="49">
        <v>13</v>
      </c>
      <c r="M23" s="19" t="s">
        <v>40</v>
      </c>
      <c r="N23" s="50"/>
      <c r="O23" s="43">
        <f t="shared" si="2"/>
        <v>0</v>
      </c>
      <c r="Q23" s="18">
        <v>13</v>
      </c>
      <c r="R23" s="19" t="s">
        <v>40</v>
      </c>
      <c r="S23" s="50"/>
      <c r="T23" s="43">
        <f t="shared" si="3"/>
        <v>0</v>
      </c>
    </row>
    <row r="24" spans="1:20" s="4" customFormat="1" ht="12.75">
      <c r="A24" s="18">
        <v>14</v>
      </c>
      <c r="B24" s="19" t="s">
        <v>40</v>
      </c>
      <c r="C24" s="50"/>
      <c r="D24" s="43">
        <f t="shared" si="0"/>
        <v>0</v>
      </c>
      <c r="F24" s="18">
        <v>14</v>
      </c>
      <c r="G24" s="19" t="s">
        <v>40</v>
      </c>
      <c r="H24" s="50"/>
      <c r="I24" s="43">
        <f t="shared" si="1"/>
        <v>0</v>
      </c>
      <c r="J24" s="44"/>
      <c r="K24" s="45"/>
      <c r="L24" s="49">
        <v>14</v>
      </c>
      <c r="M24" s="19" t="s">
        <v>40</v>
      </c>
      <c r="N24" s="50"/>
      <c r="O24" s="43">
        <f t="shared" si="2"/>
        <v>0</v>
      </c>
      <c r="Q24" s="18">
        <v>14</v>
      </c>
      <c r="R24" s="19" t="s">
        <v>40</v>
      </c>
      <c r="S24" s="50"/>
      <c r="T24" s="43">
        <f t="shared" si="3"/>
        <v>0</v>
      </c>
    </row>
    <row r="25" spans="1:20" s="4" customFormat="1" ht="12.75">
      <c r="A25" s="18">
        <v>15</v>
      </c>
      <c r="B25" s="19" t="s">
        <v>40</v>
      </c>
      <c r="C25" s="50"/>
      <c r="D25" s="43">
        <f t="shared" si="0"/>
        <v>0</v>
      </c>
      <c r="F25" s="18">
        <v>15</v>
      </c>
      <c r="G25" s="19" t="s">
        <v>40</v>
      </c>
      <c r="H25" s="50"/>
      <c r="I25" s="43">
        <f t="shared" si="1"/>
        <v>0</v>
      </c>
      <c r="J25" s="44"/>
      <c r="K25" s="45"/>
      <c r="L25" s="49">
        <v>15</v>
      </c>
      <c r="M25" s="19" t="s">
        <v>40</v>
      </c>
      <c r="N25" s="50"/>
      <c r="O25" s="43">
        <f t="shared" si="2"/>
        <v>0</v>
      </c>
      <c r="Q25" s="18">
        <v>15</v>
      </c>
      <c r="R25" s="19" t="s">
        <v>40</v>
      </c>
      <c r="S25" s="50"/>
      <c r="T25" s="43">
        <f t="shared" si="3"/>
        <v>0</v>
      </c>
    </row>
    <row r="26" spans="1:20" s="4" customFormat="1" ht="12.75">
      <c r="A26" s="18">
        <v>16</v>
      </c>
      <c r="B26" s="19" t="s">
        <v>40</v>
      </c>
      <c r="C26" s="50"/>
      <c r="D26" s="43">
        <f t="shared" si="0"/>
        <v>0</v>
      </c>
      <c r="F26" s="18">
        <v>16</v>
      </c>
      <c r="G26" s="19" t="s">
        <v>40</v>
      </c>
      <c r="H26" s="50"/>
      <c r="I26" s="43">
        <f t="shared" si="1"/>
        <v>0</v>
      </c>
      <c r="J26" s="44"/>
      <c r="K26" s="45"/>
      <c r="L26" s="49">
        <v>16</v>
      </c>
      <c r="M26" s="19" t="s">
        <v>40</v>
      </c>
      <c r="N26" s="50"/>
      <c r="O26" s="43">
        <f t="shared" si="2"/>
        <v>0</v>
      </c>
      <c r="Q26" s="18">
        <v>16</v>
      </c>
      <c r="R26" s="19" t="s">
        <v>40</v>
      </c>
      <c r="S26" s="50"/>
      <c r="T26" s="43">
        <f t="shared" si="3"/>
        <v>0</v>
      </c>
    </row>
    <row r="27" spans="1:20" s="4" customFormat="1" ht="12.75">
      <c r="A27" s="18">
        <v>17</v>
      </c>
      <c r="B27" s="19" t="s">
        <v>40</v>
      </c>
      <c r="C27" s="50"/>
      <c r="D27" s="43">
        <f t="shared" si="0"/>
        <v>0</v>
      </c>
      <c r="F27" s="18">
        <v>17</v>
      </c>
      <c r="G27" s="19" t="s">
        <v>40</v>
      </c>
      <c r="H27" s="50"/>
      <c r="I27" s="43">
        <f t="shared" si="1"/>
        <v>0</v>
      </c>
      <c r="J27" s="44"/>
      <c r="K27" s="45"/>
      <c r="L27" s="49">
        <v>17</v>
      </c>
      <c r="M27" s="19" t="s">
        <v>40</v>
      </c>
      <c r="N27" s="50"/>
      <c r="O27" s="43">
        <f t="shared" si="2"/>
        <v>0</v>
      </c>
      <c r="Q27" s="18">
        <v>17</v>
      </c>
      <c r="R27" s="19" t="s">
        <v>40</v>
      </c>
      <c r="S27" s="50"/>
      <c r="T27" s="43">
        <f t="shared" si="3"/>
        <v>0</v>
      </c>
    </row>
    <row r="28" spans="1:20" s="4" customFormat="1" ht="12.75">
      <c r="A28" s="18">
        <v>18</v>
      </c>
      <c r="B28" s="19" t="s">
        <v>40</v>
      </c>
      <c r="C28" s="50"/>
      <c r="D28" s="43">
        <f t="shared" si="0"/>
        <v>0</v>
      </c>
      <c r="F28" s="18">
        <v>18</v>
      </c>
      <c r="G28" s="19" t="s">
        <v>40</v>
      </c>
      <c r="H28" s="50"/>
      <c r="I28" s="43">
        <f t="shared" si="1"/>
        <v>0</v>
      </c>
      <c r="J28" s="44"/>
      <c r="K28" s="45"/>
      <c r="L28" s="49">
        <v>18</v>
      </c>
      <c r="M28" s="19" t="s">
        <v>40</v>
      </c>
      <c r="N28" s="50"/>
      <c r="O28" s="43">
        <f t="shared" si="2"/>
        <v>0</v>
      </c>
      <c r="Q28" s="18">
        <v>18</v>
      </c>
      <c r="R28" s="19" t="s">
        <v>40</v>
      </c>
      <c r="S28" s="50"/>
      <c r="T28" s="43">
        <f t="shared" si="3"/>
        <v>0</v>
      </c>
    </row>
    <row r="29" spans="1:20" s="4" customFormat="1" ht="12.75">
      <c r="A29" s="18">
        <v>19</v>
      </c>
      <c r="B29" s="19" t="s">
        <v>40</v>
      </c>
      <c r="C29" s="50"/>
      <c r="D29" s="43">
        <f t="shared" si="0"/>
        <v>0</v>
      </c>
      <c r="F29" s="18">
        <v>19</v>
      </c>
      <c r="G29" s="19" t="s">
        <v>40</v>
      </c>
      <c r="H29" s="50"/>
      <c r="I29" s="43">
        <f t="shared" si="1"/>
        <v>0</v>
      </c>
      <c r="J29" s="44"/>
      <c r="K29" s="45"/>
      <c r="L29" s="49">
        <v>19</v>
      </c>
      <c r="M29" s="19" t="s">
        <v>40</v>
      </c>
      <c r="N29" s="50"/>
      <c r="O29" s="43">
        <f t="shared" si="2"/>
        <v>0</v>
      </c>
      <c r="Q29" s="18">
        <v>19</v>
      </c>
      <c r="R29" s="19" t="s">
        <v>40</v>
      </c>
      <c r="S29" s="50"/>
      <c r="T29" s="43">
        <f t="shared" si="3"/>
        <v>0</v>
      </c>
    </row>
    <row r="30" spans="1:20" s="4" customFormat="1" ht="15" customHeight="1">
      <c r="A30" s="18">
        <v>20</v>
      </c>
      <c r="B30" s="51" t="s">
        <v>40</v>
      </c>
      <c r="C30" s="52"/>
      <c r="D30" s="43">
        <f t="shared" si="0"/>
        <v>0</v>
      </c>
      <c r="F30" s="18">
        <v>20</v>
      </c>
      <c r="G30" s="51" t="s">
        <v>40</v>
      </c>
      <c r="H30" s="52"/>
      <c r="I30" s="43">
        <f t="shared" si="1"/>
        <v>0</v>
      </c>
      <c r="J30" s="44"/>
      <c r="K30" s="45"/>
      <c r="L30" s="49">
        <v>20</v>
      </c>
      <c r="M30" s="51" t="s">
        <v>40</v>
      </c>
      <c r="N30" s="52"/>
      <c r="O30" s="43">
        <f t="shared" si="2"/>
        <v>0</v>
      </c>
      <c r="Q30" s="18">
        <v>20</v>
      </c>
      <c r="R30" s="51" t="s">
        <v>40</v>
      </c>
      <c r="S30" s="52"/>
      <c r="T30" s="43">
        <f t="shared" si="3"/>
        <v>0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2.75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>
      <c r="A36" s="55"/>
      <c r="B36" s="56"/>
      <c r="C36" s="57"/>
      <c r="D36" s="58">
        <f>SUM(D11:D35)</f>
        <v>0</v>
      </c>
      <c r="F36" s="55"/>
      <c r="G36" s="56"/>
      <c r="H36" s="57"/>
      <c r="I36" s="58">
        <f>SUM(I11:I35)</f>
        <v>0</v>
      </c>
      <c r="J36" s="60"/>
      <c r="K36" s="61"/>
      <c r="L36" s="55"/>
      <c r="M36" s="56"/>
      <c r="N36" s="57"/>
      <c r="O36" s="58">
        <f>SUM(O11:O35)</f>
        <v>0</v>
      </c>
      <c r="Q36" s="55"/>
      <c r="R36" s="56"/>
      <c r="S36" s="57"/>
      <c r="T36" s="58">
        <f>SUM(T11:T35)</f>
        <v>0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Q9:Q10"/>
    <mergeCell ref="C8:D8"/>
    <mergeCell ref="H8:I8"/>
    <mergeCell ref="N8:O8"/>
    <mergeCell ref="M9:M10"/>
    <mergeCell ref="L9:L10"/>
    <mergeCell ref="S8:T8"/>
    <mergeCell ref="R9:R10"/>
    <mergeCell ref="A9:A10"/>
    <mergeCell ref="B9:B10"/>
    <mergeCell ref="F9:F10"/>
    <mergeCell ref="G9:G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">
      <selection activeCell="D6" sqref="D6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281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851562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.75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/>
      <c r="B4" s="27"/>
      <c r="C4" s="27"/>
      <c r="D4" s="27"/>
      <c r="F4" s="26"/>
      <c r="G4" s="27"/>
      <c r="H4" s="27"/>
      <c r="I4" s="27"/>
      <c r="J4" s="27"/>
      <c r="L4" s="26"/>
      <c r="M4" s="27"/>
      <c r="N4" s="27"/>
      <c r="O4" s="27"/>
      <c r="Q4" s="26"/>
      <c r="R4" s="27"/>
      <c r="S4" s="27"/>
      <c r="T4" s="27"/>
    </row>
    <row r="5" spans="1:20" s="28" customFormat="1" ht="9.75">
      <c r="A5" s="26"/>
      <c r="B5" s="27"/>
      <c r="C5" s="27"/>
      <c r="D5" s="27"/>
      <c r="F5" s="26"/>
      <c r="G5" s="27"/>
      <c r="H5" s="27"/>
      <c r="I5" s="27"/>
      <c r="J5" s="27"/>
      <c r="L5" s="26"/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e">
        <f>kopsavilkums!#REF!</f>
        <v>#REF!</v>
      </c>
      <c r="G6" s="30"/>
      <c r="L6" s="28" t="s">
        <v>31</v>
      </c>
      <c r="M6" s="29" t="e">
        <f>B6</f>
        <v>#REF!</v>
      </c>
      <c r="R6" s="30"/>
    </row>
    <row r="7" spans="1:20" s="28" customFormat="1" ht="22.5" customHeight="1">
      <c r="A7" s="28" t="s">
        <v>32</v>
      </c>
      <c r="B7" s="31" t="e">
        <f>kopsavilkums!#REF!</f>
        <v>#REF!</v>
      </c>
      <c r="C7" s="27"/>
      <c r="D7" s="27"/>
      <c r="F7" s="28" t="s">
        <v>33</v>
      </c>
      <c r="G7" s="31" t="e">
        <f>kopsavilkums!#REF!</f>
        <v>#REF!</v>
      </c>
      <c r="H7" s="27"/>
      <c r="I7" s="27"/>
      <c r="J7" s="27"/>
      <c r="L7" s="28" t="s">
        <v>32</v>
      </c>
      <c r="M7" s="31" t="e">
        <f>B7</f>
        <v>#REF!</v>
      </c>
      <c r="N7" s="27"/>
      <c r="O7" s="27"/>
      <c r="Q7" s="28" t="s">
        <v>33</v>
      </c>
      <c r="R7" s="31" t="e">
        <f>G7</f>
        <v>#REF!</v>
      </c>
      <c r="S7" s="27"/>
      <c r="T7" s="27"/>
    </row>
    <row r="8" spans="2:20" ht="12.75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2.75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42" t="s">
        <v>39</v>
      </c>
      <c r="C11" s="47"/>
      <c r="D11" s="43">
        <f aca="true" t="shared" si="0" ref="D11:D30">C11*C11</f>
        <v>0</v>
      </c>
      <c r="F11" s="41">
        <v>1</v>
      </c>
      <c r="G11" s="19" t="s">
        <v>39</v>
      </c>
      <c r="H11" s="47"/>
      <c r="I11" s="43">
        <f aca="true" t="shared" si="1" ref="I11:I30">H11*H11</f>
        <v>0</v>
      </c>
      <c r="J11" s="44"/>
      <c r="K11" s="45"/>
      <c r="L11" s="46">
        <v>1</v>
      </c>
      <c r="M11" s="42" t="s">
        <v>39</v>
      </c>
      <c r="N11" s="80"/>
      <c r="O11" s="43">
        <f aca="true" t="shared" si="2" ref="O11:O30">N11*N11</f>
        <v>0</v>
      </c>
      <c r="Q11" s="41">
        <v>1</v>
      </c>
      <c r="R11" s="42" t="s">
        <v>39</v>
      </c>
      <c r="S11" s="47"/>
      <c r="T11" s="43">
        <f aca="true" t="shared" si="3" ref="T11:T30">S11*S11</f>
        <v>0</v>
      </c>
    </row>
    <row r="12" spans="1:20" s="4" customFormat="1" ht="12.75">
      <c r="A12" s="18">
        <v>2</v>
      </c>
      <c r="B12" s="42" t="s">
        <v>39</v>
      </c>
      <c r="C12" s="50"/>
      <c r="D12" s="43">
        <f t="shared" si="0"/>
        <v>0</v>
      </c>
      <c r="F12" s="18">
        <v>2</v>
      </c>
      <c r="G12" s="19" t="s">
        <v>39</v>
      </c>
      <c r="H12" s="48"/>
      <c r="I12" s="43">
        <f t="shared" si="1"/>
        <v>0</v>
      </c>
      <c r="J12" s="44"/>
      <c r="K12" s="45"/>
      <c r="L12" s="49">
        <v>2</v>
      </c>
      <c r="M12" s="42" t="s">
        <v>39</v>
      </c>
      <c r="N12" s="50"/>
      <c r="O12" s="43">
        <f t="shared" si="2"/>
        <v>0</v>
      </c>
      <c r="Q12" s="18">
        <v>2</v>
      </c>
      <c r="R12" s="42" t="s">
        <v>39</v>
      </c>
      <c r="S12" s="50"/>
      <c r="T12" s="43">
        <f t="shared" si="3"/>
        <v>0</v>
      </c>
    </row>
    <row r="13" spans="1:20" s="4" customFormat="1" ht="12.75">
      <c r="A13" s="18">
        <v>3</v>
      </c>
      <c r="B13" s="42" t="s">
        <v>39</v>
      </c>
      <c r="C13" s="50"/>
      <c r="D13" s="43">
        <f t="shared" si="0"/>
        <v>0</v>
      </c>
      <c r="F13" s="18">
        <v>3</v>
      </c>
      <c r="G13" s="19" t="s">
        <v>39</v>
      </c>
      <c r="H13" s="50"/>
      <c r="I13" s="43">
        <f t="shared" si="1"/>
        <v>0</v>
      </c>
      <c r="J13" s="44"/>
      <c r="K13" s="45"/>
      <c r="L13" s="49">
        <v>3</v>
      </c>
      <c r="M13" s="42" t="s">
        <v>39</v>
      </c>
      <c r="N13" s="50"/>
      <c r="O13" s="43">
        <f t="shared" si="2"/>
        <v>0</v>
      </c>
      <c r="Q13" s="18">
        <v>3</v>
      </c>
      <c r="R13" s="42" t="s">
        <v>39</v>
      </c>
      <c r="S13" s="50"/>
      <c r="T13" s="43">
        <f t="shared" si="3"/>
        <v>0</v>
      </c>
    </row>
    <row r="14" spans="1:20" s="4" customFormat="1" ht="12.75">
      <c r="A14" s="18">
        <v>4</v>
      </c>
      <c r="B14" s="42" t="s">
        <v>39</v>
      </c>
      <c r="C14" s="50"/>
      <c r="D14" s="43">
        <f t="shared" si="0"/>
        <v>0</v>
      </c>
      <c r="F14" s="18">
        <v>4</v>
      </c>
      <c r="G14" s="19" t="s">
        <v>39</v>
      </c>
      <c r="H14" s="50"/>
      <c r="I14" s="43">
        <f t="shared" si="1"/>
        <v>0</v>
      </c>
      <c r="J14" s="44"/>
      <c r="K14" s="45"/>
      <c r="L14" s="49">
        <v>4</v>
      </c>
      <c r="M14" s="42" t="s">
        <v>39</v>
      </c>
      <c r="N14" s="50"/>
      <c r="O14" s="43">
        <f t="shared" si="2"/>
        <v>0</v>
      </c>
      <c r="Q14" s="18">
        <v>4</v>
      </c>
      <c r="R14" s="42" t="s">
        <v>39</v>
      </c>
      <c r="S14" s="50"/>
      <c r="T14" s="43">
        <f t="shared" si="3"/>
        <v>0</v>
      </c>
    </row>
    <row r="15" spans="1:20" s="4" customFormat="1" ht="12.75">
      <c r="A15" s="18">
        <v>5</v>
      </c>
      <c r="B15" s="19" t="s">
        <v>40</v>
      </c>
      <c r="C15" s="50"/>
      <c r="D15" s="43">
        <f t="shared" si="0"/>
        <v>0</v>
      </c>
      <c r="F15" s="18">
        <v>5</v>
      </c>
      <c r="G15" s="19" t="s">
        <v>39</v>
      </c>
      <c r="H15" s="50"/>
      <c r="I15" s="43">
        <f t="shared" si="1"/>
        <v>0</v>
      </c>
      <c r="J15" s="44"/>
      <c r="K15" s="45"/>
      <c r="L15" s="49">
        <v>5</v>
      </c>
      <c r="M15" s="42" t="s">
        <v>39</v>
      </c>
      <c r="N15" s="50"/>
      <c r="O15" s="43">
        <f t="shared" si="2"/>
        <v>0</v>
      </c>
      <c r="Q15" s="18">
        <v>5</v>
      </c>
      <c r="R15" s="42" t="s">
        <v>39</v>
      </c>
      <c r="S15" s="50"/>
      <c r="T15" s="43">
        <f t="shared" si="3"/>
        <v>0</v>
      </c>
    </row>
    <row r="16" spans="1:20" s="4" customFormat="1" ht="12.75">
      <c r="A16" s="18">
        <v>6</v>
      </c>
      <c r="B16" s="19" t="s">
        <v>40</v>
      </c>
      <c r="C16" s="50"/>
      <c r="D16" s="43">
        <f t="shared" si="0"/>
        <v>0</v>
      </c>
      <c r="F16" s="18">
        <v>6</v>
      </c>
      <c r="G16" s="19" t="s">
        <v>39</v>
      </c>
      <c r="H16" s="50"/>
      <c r="I16" s="43">
        <f t="shared" si="1"/>
        <v>0</v>
      </c>
      <c r="J16" s="44"/>
      <c r="K16" s="45"/>
      <c r="L16" s="49">
        <v>6</v>
      </c>
      <c r="M16" s="42" t="s">
        <v>39</v>
      </c>
      <c r="N16" s="50"/>
      <c r="O16" s="43">
        <f t="shared" si="2"/>
        <v>0</v>
      </c>
      <c r="Q16" s="18">
        <v>6</v>
      </c>
      <c r="R16" s="42" t="s">
        <v>39</v>
      </c>
      <c r="S16" s="50"/>
      <c r="T16" s="43">
        <f t="shared" si="3"/>
        <v>0</v>
      </c>
    </row>
    <row r="17" spans="1:20" s="4" customFormat="1" ht="12.75">
      <c r="A17" s="18">
        <v>7</v>
      </c>
      <c r="B17" s="19" t="s">
        <v>40</v>
      </c>
      <c r="C17" s="50"/>
      <c r="D17" s="43">
        <f t="shared" si="0"/>
        <v>0</v>
      </c>
      <c r="F17" s="18">
        <v>7</v>
      </c>
      <c r="G17" s="19" t="s">
        <v>40</v>
      </c>
      <c r="H17" s="50"/>
      <c r="I17" s="43">
        <f t="shared" si="1"/>
        <v>0</v>
      </c>
      <c r="J17" s="44"/>
      <c r="K17" s="45"/>
      <c r="L17" s="49">
        <v>7</v>
      </c>
      <c r="M17" s="19" t="s">
        <v>40</v>
      </c>
      <c r="N17" s="50"/>
      <c r="O17" s="43">
        <f t="shared" si="2"/>
        <v>0</v>
      </c>
      <c r="Q17" s="18">
        <v>7</v>
      </c>
      <c r="R17" s="19" t="s">
        <v>40</v>
      </c>
      <c r="S17" s="50"/>
      <c r="T17" s="43">
        <f t="shared" si="3"/>
        <v>0</v>
      </c>
    </row>
    <row r="18" spans="1:20" s="4" customFormat="1" ht="12.75">
      <c r="A18" s="18">
        <v>8</v>
      </c>
      <c r="B18" s="19" t="s">
        <v>40</v>
      </c>
      <c r="C18" s="50"/>
      <c r="D18" s="43">
        <f t="shared" si="0"/>
        <v>0</v>
      </c>
      <c r="F18" s="18">
        <v>8</v>
      </c>
      <c r="G18" s="19" t="s">
        <v>40</v>
      </c>
      <c r="H18" s="50"/>
      <c r="I18" s="43">
        <f t="shared" si="1"/>
        <v>0</v>
      </c>
      <c r="J18" s="44"/>
      <c r="K18" s="45"/>
      <c r="L18" s="49">
        <v>8</v>
      </c>
      <c r="M18" s="19" t="s">
        <v>40</v>
      </c>
      <c r="N18" s="50"/>
      <c r="O18" s="43">
        <f t="shared" si="2"/>
        <v>0</v>
      </c>
      <c r="Q18" s="18">
        <v>8</v>
      </c>
      <c r="R18" s="19" t="s">
        <v>40</v>
      </c>
      <c r="S18" s="50"/>
      <c r="T18" s="43">
        <f t="shared" si="3"/>
        <v>0</v>
      </c>
    </row>
    <row r="19" spans="1:20" s="4" customFormat="1" ht="12.75">
      <c r="A19" s="18">
        <v>9</v>
      </c>
      <c r="B19" s="19" t="s">
        <v>40</v>
      </c>
      <c r="C19" s="50"/>
      <c r="D19" s="43">
        <f t="shared" si="0"/>
        <v>0</v>
      </c>
      <c r="F19" s="18">
        <v>9</v>
      </c>
      <c r="G19" s="19" t="s">
        <v>40</v>
      </c>
      <c r="H19" s="50"/>
      <c r="I19" s="43">
        <f t="shared" si="1"/>
        <v>0</v>
      </c>
      <c r="J19" s="44"/>
      <c r="K19" s="45"/>
      <c r="L19" s="49">
        <v>9</v>
      </c>
      <c r="M19" s="19" t="s">
        <v>40</v>
      </c>
      <c r="N19" s="50"/>
      <c r="O19" s="43">
        <f t="shared" si="2"/>
        <v>0</v>
      </c>
      <c r="Q19" s="18">
        <v>9</v>
      </c>
      <c r="R19" s="19" t="s">
        <v>40</v>
      </c>
      <c r="S19" s="50"/>
      <c r="T19" s="43">
        <f t="shared" si="3"/>
        <v>0</v>
      </c>
    </row>
    <row r="20" spans="1:20" s="4" customFormat="1" ht="12.75">
      <c r="A20" s="18">
        <v>10</v>
      </c>
      <c r="B20" s="19" t="s">
        <v>40</v>
      </c>
      <c r="C20" s="50"/>
      <c r="D20" s="43">
        <f t="shared" si="0"/>
        <v>0</v>
      </c>
      <c r="F20" s="18">
        <v>10</v>
      </c>
      <c r="G20" s="19" t="s">
        <v>40</v>
      </c>
      <c r="H20" s="50"/>
      <c r="I20" s="43">
        <f t="shared" si="1"/>
        <v>0</v>
      </c>
      <c r="J20" s="44"/>
      <c r="K20" s="45"/>
      <c r="L20" s="49">
        <v>10</v>
      </c>
      <c r="M20" s="19" t="s">
        <v>40</v>
      </c>
      <c r="N20" s="50"/>
      <c r="O20" s="43">
        <f t="shared" si="2"/>
        <v>0</v>
      </c>
      <c r="Q20" s="18">
        <v>10</v>
      </c>
      <c r="R20" s="19" t="s">
        <v>40</v>
      </c>
      <c r="S20" s="50"/>
      <c r="T20" s="43">
        <f t="shared" si="3"/>
        <v>0</v>
      </c>
    </row>
    <row r="21" spans="1:20" s="4" customFormat="1" ht="12.75">
      <c r="A21" s="18">
        <v>11</v>
      </c>
      <c r="B21" s="19" t="s">
        <v>40</v>
      </c>
      <c r="C21" s="50"/>
      <c r="D21" s="43">
        <f t="shared" si="0"/>
        <v>0</v>
      </c>
      <c r="F21" s="18">
        <v>11</v>
      </c>
      <c r="G21" s="19" t="s">
        <v>40</v>
      </c>
      <c r="H21" s="50"/>
      <c r="I21" s="43">
        <f t="shared" si="1"/>
        <v>0</v>
      </c>
      <c r="J21" s="44"/>
      <c r="K21" s="45"/>
      <c r="L21" s="49">
        <v>11</v>
      </c>
      <c r="M21" s="19" t="s">
        <v>40</v>
      </c>
      <c r="N21" s="50"/>
      <c r="O21" s="43">
        <f t="shared" si="2"/>
        <v>0</v>
      </c>
      <c r="Q21" s="18">
        <v>11</v>
      </c>
      <c r="R21" s="19" t="s">
        <v>40</v>
      </c>
      <c r="S21" s="50"/>
      <c r="T21" s="43">
        <f t="shared" si="3"/>
        <v>0</v>
      </c>
    </row>
    <row r="22" spans="1:20" s="4" customFormat="1" ht="12.75">
      <c r="A22" s="18">
        <v>12</v>
      </c>
      <c r="B22" s="19" t="s">
        <v>40</v>
      </c>
      <c r="C22" s="50"/>
      <c r="D22" s="43">
        <f t="shared" si="0"/>
        <v>0</v>
      </c>
      <c r="F22" s="18">
        <v>12</v>
      </c>
      <c r="G22" s="19" t="s">
        <v>40</v>
      </c>
      <c r="H22" s="50"/>
      <c r="I22" s="43">
        <f t="shared" si="1"/>
        <v>0</v>
      </c>
      <c r="J22" s="44"/>
      <c r="K22" s="45"/>
      <c r="L22" s="49">
        <v>12</v>
      </c>
      <c r="M22" s="19" t="s">
        <v>40</v>
      </c>
      <c r="N22" s="50"/>
      <c r="O22" s="43">
        <f t="shared" si="2"/>
        <v>0</v>
      </c>
      <c r="Q22" s="18">
        <v>12</v>
      </c>
      <c r="R22" s="19" t="s">
        <v>40</v>
      </c>
      <c r="S22" s="50"/>
      <c r="T22" s="43">
        <f t="shared" si="3"/>
        <v>0</v>
      </c>
    </row>
    <row r="23" spans="1:20" s="4" customFormat="1" ht="12.75">
      <c r="A23" s="18">
        <v>13</v>
      </c>
      <c r="B23" s="19" t="s">
        <v>40</v>
      </c>
      <c r="C23" s="50"/>
      <c r="D23" s="43">
        <f t="shared" si="0"/>
        <v>0</v>
      </c>
      <c r="F23" s="18">
        <v>13</v>
      </c>
      <c r="G23" s="19" t="s">
        <v>40</v>
      </c>
      <c r="H23" s="50"/>
      <c r="I23" s="43">
        <f t="shared" si="1"/>
        <v>0</v>
      </c>
      <c r="J23" s="44"/>
      <c r="K23" s="45"/>
      <c r="L23" s="49">
        <v>13</v>
      </c>
      <c r="M23" s="19" t="s">
        <v>40</v>
      </c>
      <c r="N23" s="50"/>
      <c r="O23" s="43">
        <f t="shared" si="2"/>
        <v>0</v>
      </c>
      <c r="Q23" s="18">
        <v>13</v>
      </c>
      <c r="R23" s="19" t="s">
        <v>40</v>
      </c>
      <c r="S23" s="50"/>
      <c r="T23" s="43">
        <f t="shared" si="3"/>
        <v>0</v>
      </c>
    </row>
    <row r="24" spans="1:20" s="4" customFormat="1" ht="12.75">
      <c r="A24" s="18">
        <v>14</v>
      </c>
      <c r="B24" s="19" t="s">
        <v>40</v>
      </c>
      <c r="C24" s="50"/>
      <c r="D24" s="43">
        <f t="shared" si="0"/>
        <v>0</v>
      </c>
      <c r="F24" s="18">
        <v>14</v>
      </c>
      <c r="G24" s="19" t="s">
        <v>40</v>
      </c>
      <c r="H24" s="50"/>
      <c r="I24" s="43">
        <f t="shared" si="1"/>
        <v>0</v>
      </c>
      <c r="J24" s="44"/>
      <c r="K24" s="45"/>
      <c r="L24" s="49">
        <v>14</v>
      </c>
      <c r="M24" s="19" t="s">
        <v>40</v>
      </c>
      <c r="N24" s="50"/>
      <c r="O24" s="43">
        <f t="shared" si="2"/>
        <v>0</v>
      </c>
      <c r="Q24" s="18">
        <v>14</v>
      </c>
      <c r="R24" s="19" t="s">
        <v>40</v>
      </c>
      <c r="S24" s="50"/>
      <c r="T24" s="43">
        <f t="shared" si="3"/>
        <v>0</v>
      </c>
    </row>
    <row r="25" spans="1:20" s="4" customFormat="1" ht="12.75">
      <c r="A25" s="18">
        <v>15</v>
      </c>
      <c r="B25" s="19" t="s">
        <v>40</v>
      </c>
      <c r="C25" s="50"/>
      <c r="D25" s="43">
        <f t="shared" si="0"/>
        <v>0</v>
      </c>
      <c r="F25" s="18">
        <v>15</v>
      </c>
      <c r="G25" s="19" t="s">
        <v>40</v>
      </c>
      <c r="H25" s="50"/>
      <c r="I25" s="43">
        <f t="shared" si="1"/>
        <v>0</v>
      </c>
      <c r="J25" s="44"/>
      <c r="K25" s="45"/>
      <c r="L25" s="49">
        <v>15</v>
      </c>
      <c r="M25" s="19" t="s">
        <v>40</v>
      </c>
      <c r="N25" s="50"/>
      <c r="O25" s="43">
        <f t="shared" si="2"/>
        <v>0</v>
      </c>
      <c r="Q25" s="18">
        <v>15</v>
      </c>
      <c r="R25" s="19" t="s">
        <v>40</v>
      </c>
      <c r="S25" s="50"/>
      <c r="T25" s="43">
        <f t="shared" si="3"/>
        <v>0</v>
      </c>
    </row>
    <row r="26" spans="1:20" s="4" customFormat="1" ht="12.75">
      <c r="A26" s="18">
        <v>16</v>
      </c>
      <c r="B26" s="19" t="s">
        <v>40</v>
      </c>
      <c r="C26" s="50"/>
      <c r="D26" s="43">
        <f t="shared" si="0"/>
        <v>0</v>
      </c>
      <c r="F26" s="18">
        <v>16</v>
      </c>
      <c r="G26" s="19" t="s">
        <v>40</v>
      </c>
      <c r="H26" s="50"/>
      <c r="I26" s="43">
        <f t="shared" si="1"/>
        <v>0</v>
      </c>
      <c r="J26" s="44"/>
      <c r="K26" s="45"/>
      <c r="L26" s="49">
        <v>16</v>
      </c>
      <c r="M26" s="19" t="s">
        <v>40</v>
      </c>
      <c r="N26" s="50"/>
      <c r="O26" s="43">
        <f t="shared" si="2"/>
        <v>0</v>
      </c>
      <c r="Q26" s="18">
        <v>16</v>
      </c>
      <c r="R26" s="19" t="s">
        <v>40</v>
      </c>
      <c r="S26" s="50"/>
      <c r="T26" s="43">
        <f t="shared" si="3"/>
        <v>0</v>
      </c>
    </row>
    <row r="27" spans="1:20" s="4" customFormat="1" ht="12.75">
      <c r="A27" s="18">
        <v>17</v>
      </c>
      <c r="B27" s="19" t="s">
        <v>40</v>
      </c>
      <c r="C27" s="50"/>
      <c r="D27" s="43">
        <f t="shared" si="0"/>
        <v>0</v>
      </c>
      <c r="F27" s="18">
        <v>17</v>
      </c>
      <c r="G27" s="19" t="s">
        <v>40</v>
      </c>
      <c r="H27" s="50"/>
      <c r="I27" s="43">
        <f t="shared" si="1"/>
        <v>0</v>
      </c>
      <c r="J27" s="44"/>
      <c r="K27" s="45"/>
      <c r="L27" s="49">
        <v>17</v>
      </c>
      <c r="M27" s="19" t="s">
        <v>40</v>
      </c>
      <c r="N27" s="50"/>
      <c r="O27" s="43">
        <f t="shared" si="2"/>
        <v>0</v>
      </c>
      <c r="Q27" s="18">
        <v>17</v>
      </c>
      <c r="R27" s="19" t="s">
        <v>40</v>
      </c>
      <c r="S27" s="50"/>
      <c r="T27" s="43">
        <f t="shared" si="3"/>
        <v>0</v>
      </c>
    </row>
    <row r="28" spans="1:20" s="4" customFormat="1" ht="12.75">
      <c r="A28" s="18">
        <v>18</v>
      </c>
      <c r="B28" s="19" t="s">
        <v>40</v>
      </c>
      <c r="C28" s="50"/>
      <c r="D28" s="43">
        <f t="shared" si="0"/>
        <v>0</v>
      </c>
      <c r="F28" s="18">
        <v>18</v>
      </c>
      <c r="G28" s="19" t="s">
        <v>40</v>
      </c>
      <c r="H28" s="50"/>
      <c r="I28" s="43">
        <f t="shared" si="1"/>
        <v>0</v>
      </c>
      <c r="J28" s="44"/>
      <c r="K28" s="45"/>
      <c r="L28" s="49">
        <v>18</v>
      </c>
      <c r="M28" s="19" t="s">
        <v>40</v>
      </c>
      <c r="N28" s="50"/>
      <c r="O28" s="43">
        <f t="shared" si="2"/>
        <v>0</v>
      </c>
      <c r="Q28" s="18">
        <v>18</v>
      </c>
      <c r="R28" s="19" t="s">
        <v>40</v>
      </c>
      <c r="S28" s="50"/>
      <c r="T28" s="43">
        <f t="shared" si="3"/>
        <v>0</v>
      </c>
    </row>
    <row r="29" spans="1:20" s="4" customFormat="1" ht="12.75">
      <c r="A29" s="18">
        <v>19</v>
      </c>
      <c r="B29" s="19" t="s">
        <v>40</v>
      </c>
      <c r="C29" s="50"/>
      <c r="D29" s="43">
        <f t="shared" si="0"/>
        <v>0</v>
      </c>
      <c r="F29" s="18">
        <v>19</v>
      </c>
      <c r="G29" s="19" t="s">
        <v>40</v>
      </c>
      <c r="H29" s="50"/>
      <c r="I29" s="43">
        <f t="shared" si="1"/>
        <v>0</v>
      </c>
      <c r="J29" s="44"/>
      <c r="K29" s="45"/>
      <c r="L29" s="49">
        <v>19</v>
      </c>
      <c r="M29" s="19" t="s">
        <v>40</v>
      </c>
      <c r="N29" s="50"/>
      <c r="O29" s="43">
        <f t="shared" si="2"/>
        <v>0</v>
      </c>
      <c r="Q29" s="18">
        <v>19</v>
      </c>
      <c r="R29" s="19" t="s">
        <v>40</v>
      </c>
      <c r="S29" s="50"/>
      <c r="T29" s="43">
        <f t="shared" si="3"/>
        <v>0</v>
      </c>
    </row>
    <row r="30" spans="1:20" s="4" customFormat="1" ht="15" customHeight="1">
      <c r="A30" s="18">
        <v>20</v>
      </c>
      <c r="B30" s="51" t="s">
        <v>40</v>
      </c>
      <c r="C30" s="52"/>
      <c r="D30" s="43">
        <f t="shared" si="0"/>
        <v>0</v>
      </c>
      <c r="F30" s="18">
        <v>20</v>
      </c>
      <c r="G30" s="51" t="s">
        <v>40</v>
      </c>
      <c r="H30" s="52"/>
      <c r="I30" s="43">
        <f t="shared" si="1"/>
        <v>0</v>
      </c>
      <c r="J30" s="44"/>
      <c r="K30" s="45"/>
      <c r="L30" s="49">
        <v>20</v>
      </c>
      <c r="M30" s="51" t="s">
        <v>40</v>
      </c>
      <c r="N30" s="52"/>
      <c r="O30" s="43">
        <f t="shared" si="2"/>
        <v>0</v>
      </c>
      <c r="Q30" s="18">
        <v>20</v>
      </c>
      <c r="R30" s="51" t="s">
        <v>40</v>
      </c>
      <c r="S30" s="52"/>
      <c r="T30" s="43">
        <f t="shared" si="3"/>
        <v>0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2.75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>
      <c r="A36" s="55"/>
      <c r="B36" s="56"/>
      <c r="C36" s="57"/>
      <c r="D36" s="58">
        <f>SUM(D11:D35)</f>
        <v>0</v>
      </c>
      <c r="F36" s="55"/>
      <c r="G36" s="56"/>
      <c r="H36" s="57"/>
      <c r="I36" s="58">
        <f>SUM(I11:I35)</f>
        <v>0</v>
      </c>
      <c r="J36" s="60"/>
      <c r="K36" s="61"/>
      <c r="L36" s="55"/>
      <c r="M36" s="56"/>
      <c r="N36" s="57"/>
      <c r="O36" s="58">
        <f>SUM(O11:O35)</f>
        <v>0</v>
      </c>
      <c r="Q36" s="55"/>
      <c r="R36" s="56"/>
      <c r="S36" s="57"/>
      <c r="T36" s="58">
        <f>SUM(T11:T35)</f>
        <v>0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Q9:Q10"/>
    <mergeCell ref="C8:D8"/>
    <mergeCell ref="H8:I8"/>
    <mergeCell ref="N8:O8"/>
    <mergeCell ref="M9:M10"/>
    <mergeCell ref="L9:L10"/>
    <mergeCell ref="S8:T8"/>
    <mergeCell ref="R9:R10"/>
    <mergeCell ref="A9:A10"/>
    <mergeCell ref="B9:B10"/>
    <mergeCell ref="F9:F10"/>
    <mergeCell ref="G9:G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G10">
      <selection activeCell="N30" sqref="N30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281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8.0039062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.75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 t="s">
        <v>63</v>
      </c>
      <c r="B4" s="27"/>
      <c r="C4" s="27"/>
      <c r="D4" s="27"/>
      <c r="F4" s="26"/>
      <c r="G4" s="27"/>
      <c r="H4" s="27"/>
      <c r="I4" s="27"/>
      <c r="J4" s="27"/>
      <c r="L4" s="26" t="s">
        <v>64</v>
      </c>
      <c r="M4" s="27"/>
      <c r="N4" s="27"/>
      <c r="O4" s="27"/>
      <c r="Q4" s="26"/>
      <c r="R4" s="27"/>
      <c r="S4" s="27"/>
      <c r="T4" s="27"/>
    </row>
    <row r="5" spans="1:20" s="28" customFormat="1" ht="9.75">
      <c r="A5" s="26" t="s">
        <v>73</v>
      </c>
      <c r="B5" s="27"/>
      <c r="C5" s="27"/>
      <c r="D5" s="27"/>
      <c r="F5" s="26"/>
      <c r="G5" s="27"/>
      <c r="H5" s="27"/>
      <c r="I5" s="27"/>
      <c r="J5" s="27"/>
      <c r="L5" s="26" t="s">
        <v>74</v>
      </c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e">
        <f>kopsavilkums!#REF!</f>
        <v>#REF!</v>
      </c>
      <c r="G6" s="30"/>
      <c r="L6" s="28" t="s">
        <v>31</v>
      </c>
      <c r="M6" s="29" t="e">
        <f>B6</f>
        <v>#REF!</v>
      </c>
      <c r="R6" s="30"/>
    </row>
    <row r="7" spans="1:20" s="28" customFormat="1" ht="22.5" customHeight="1">
      <c r="A7" s="28" t="s">
        <v>32</v>
      </c>
      <c r="B7" s="31" t="e">
        <f>kopsavilkums!#REF!</f>
        <v>#REF!</v>
      </c>
      <c r="C7" s="27"/>
      <c r="D7" s="27"/>
      <c r="F7" s="28" t="s">
        <v>33</v>
      </c>
      <c r="G7" s="31" t="e">
        <f>kopsavilkums!#REF!</f>
        <v>#REF!</v>
      </c>
      <c r="H7" s="27"/>
      <c r="I7" s="27"/>
      <c r="J7" s="27"/>
      <c r="L7" s="28" t="s">
        <v>32</v>
      </c>
      <c r="M7" s="31" t="e">
        <f>B7</f>
        <v>#REF!</v>
      </c>
      <c r="N7" s="27"/>
      <c r="O7" s="27"/>
      <c r="Q7" s="28" t="s">
        <v>33</v>
      </c>
      <c r="R7" s="31" t="e">
        <f>G7</f>
        <v>#REF!</v>
      </c>
      <c r="S7" s="27"/>
      <c r="T7" s="27"/>
    </row>
    <row r="8" spans="2:20" ht="12.75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2.75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42" t="s">
        <v>39</v>
      </c>
      <c r="C11" s="47">
        <v>57</v>
      </c>
      <c r="D11" s="43">
        <f aca="true" t="shared" si="0" ref="D11:D30">C11*C11</f>
        <v>3249</v>
      </c>
      <c r="F11" s="41">
        <v>1</v>
      </c>
      <c r="G11" s="19" t="s">
        <v>39</v>
      </c>
      <c r="H11" s="47">
        <v>53</v>
      </c>
      <c r="I11" s="43">
        <f aca="true" t="shared" si="1" ref="I11:I30">H11*H11</f>
        <v>2809</v>
      </c>
      <c r="J11" s="44"/>
      <c r="K11" s="45"/>
      <c r="L11" s="46">
        <v>1</v>
      </c>
      <c r="M11" s="42" t="s">
        <v>39</v>
      </c>
      <c r="N11" s="47">
        <v>55</v>
      </c>
      <c r="O11" s="43">
        <f aca="true" t="shared" si="2" ref="O11:O30">N11*N11</f>
        <v>3025</v>
      </c>
      <c r="Q11" s="41">
        <v>1</v>
      </c>
      <c r="R11" s="42" t="s">
        <v>39</v>
      </c>
      <c r="S11" s="47">
        <v>59</v>
      </c>
      <c r="T11" s="43">
        <f aca="true" t="shared" si="3" ref="T11:T30">S11*S11</f>
        <v>3481</v>
      </c>
    </row>
    <row r="12" spans="1:20" s="4" customFormat="1" ht="12.75">
      <c r="A12" s="18">
        <v>2</v>
      </c>
      <c r="B12" s="42" t="s">
        <v>39</v>
      </c>
      <c r="C12" s="50">
        <v>55</v>
      </c>
      <c r="D12" s="43">
        <f t="shared" si="0"/>
        <v>3025</v>
      </c>
      <c r="F12" s="18">
        <v>2</v>
      </c>
      <c r="G12" s="19" t="s">
        <v>39</v>
      </c>
      <c r="H12" s="50">
        <v>53</v>
      </c>
      <c r="I12" s="43">
        <f t="shared" si="1"/>
        <v>2809</v>
      </c>
      <c r="J12" s="44"/>
      <c r="K12" s="45"/>
      <c r="L12" s="49">
        <v>2</v>
      </c>
      <c r="M12" s="42" t="s">
        <v>39</v>
      </c>
      <c r="N12" s="48">
        <v>50</v>
      </c>
      <c r="O12" s="43">
        <f t="shared" si="2"/>
        <v>2500</v>
      </c>
      <c r="Q12" s="18">
        <v>2</v>
      </c>
      <c r="R12" s="42" t="s">
        <v>39</v>
      </c>
      <c r="S12" s="50"/>
      <c r="T12" s="43">
        <f t="shared" si="3"/>
        <v>0</v>
      </c>
    </row>
    <row r="13" spans="1:20" s="4" customFormat="1" ht="12.75">
      <c r="A13" s="18">
        <v>3</v>
      </c>
      <c r="B13" s="42" t="s">
        <v>39</v>
      </c>
      <c r="C13" s="50">
        <v>52</v>
      </c>
      <c r="D13" s="43">
        <f t="shared" si="0"/>
        <v>2704</v>
      </c>
      <c r="F13" s="18">
        <v>3</v>
      </c>
      <c r="G13" s="19" t="s">
        <v>39</v>
      </c>
      <c r="H13" s="50">
        <v>51</v>
      </c>
      <c r="I13" s="43">
        <f t="shared" si="1"/>
        <v>2601</v>
      </c>
      <c r="J13" s="44"/>
      <c r="K13" s="45"/>
      <c r="L13" s="49">
        <v>3</v>
      </c>
      <c r="M13" s="42" t="s">
        <v>39</v>
      </c>
      <c r="N13" s="50">
        <v>52</v>
      </c>
      <c r="O13" s="43">
        <f t="shared" si="2"/>
        <v>2704</v>
      </c>
      <c r="Q13" s="18">
        <v>3</v>
      </c>
      <c r="R13" s="42" t="s">
        <v>39</v>
      </c>
      <c r="S13" s="50"/>
      <c r="T13" s="43">
        <f t="shared" si="3"/>
        <v>0</v>
      </c>
    </row>
    <row r="14" spans="1:20" s="4" customFormat="1" ht="12.75">
      <c r="A14" s="18">
        <v>4</v>
      </c>
      <c r="B14" s="42" t="s">
        <v>39</v>
      </c>
      <c r="C14" s="50">
        <v>55</v>
      </c>
      <c r="D14" s="43">
        <f t="shared" si="0"/>
        <v>3025</v>
      </c>
      <c r="F14" s="18">
        <v>4</v>
      </c>
      <c r="G14" s="19" t="s">
        <v>40</v>
      </c>
      <c r="H14" s="50">
        <v>56</v>
      </c>
      <c r="I14" s="43">
        <f t="shared" si="1"/>
        <v>3136</v>
      </c>
      <c r="J14" s="44"/>
      <c r="K14" s="45"/>
      <c r="L14" s="49">
        <v>4</v>
      </c>
      <c r="M14" s="42" t="s">
        <v>39</v>
      </c>
      <c r="N14" s="50">
        <v>51</v>
      </c>
      <c r="O14" s="43">
        <f t="shared" si="2"/>
        <v>2601</v>
      </c>
      <c r="Q14" s="18">
        <v>4</v>
      </c>
      <c r="R14" s="42" t="s">
        <v>39</v>
      </c>
      <c r="S14" s="50"/>
      <c r="T14" s="43">
        <f t="shared" si="3"/>
        <v>0</v>
      </c>
    </row>
    <row r="15" spans="1:20" s="4" customFormat="1" ht="12.75">
      <c r="A15" s="18">
        <v>5</v>
      </c>
      <c r="B15" s="42" t="s">
        <v>39</v>
      </c>
      <c r="C15" s="50">
        <v>50</v>
      </c>
      <c r="D15" s="43">
        <f t="shared" si="0"/>
        <v>2500</v>
      </c>
      <c r="F15" s="18">
        <v>5</v>
      </c>
      <c r="G15" s="19" t="s">
        <v>40</v>
      </c>
      <c r="H15" s="50">
        <v>55</v>
      </c>
      <c r="I15" s="43">
        <f t="shared" si="1"/>
        <v>3025</v>
      </c>
      <c r="J15" s="44"/>
      <c r="K15" s="45"/>
      <c r="L15" s="49">
        <v>5</v>
      </c>
      <c r="M15" s="42" t="s">
        <v>39</v>
      </c>
      <c r="N15" s="50">
        <v>56</v>
      </c>
      <c r="O15" s="43">
        <f t="shared" si="2"/>
        <v>3136</v>
      </c>
      <c r="Q15" s="18">
        <v>5</v>
      </c>
      <c r="R15" s="42" t="s">
        <v>39</v>
      </c>
      <c r="S15" s="50"/>
      <c r="T15" s="43">
        <f t="shared" si="3"/>
        <v>0</v>
      </c>
    </row>
    <row r="16" spans="1:20" s="4" customFormat="1" ht="12.75">
      <c r="A16" s="18">
        <v>6</v>
      </c>
      <c r="B16" s="42" t="s">
        <v>39</v>
      </c>
      <c r="C16" s="50">
        <v>54</v>
      </c>
      <c r="D16" s="43">
        <f t="shared" si="0"/>
        <v>2916</v>
      </c>
      <c r="F16" s="18">
        <v>6</v>
      </c>
      <c r="G16" s="19" t="s">
        <v>40</v>
      </c>
      <c r="H16" s="50">
        <v>52</v>
      </c>
      <c r="I16" s="43">
        <f t="shared" si="1"/>
        <v>2704</v>
      </c>
      <c r="J16" s="44"/>
      <c r="K16" s="45"/>
      <c r="L16" s="49">
        <v>6</v>
      </c>
      <c r="M16" s="42" t="s">
        <v>39</v>
      </c>
      <c r="N16" s="50">
        <v>68</v>
      </c>
      <c r="O16" s="43">
        <f t="shared" si="2"/>
        <v>4624</v>
      </c>
      <c r="Q16" s="18">
        <v>6</v>
      </c>
      <c r="R16" s="42" t="s">
        <v>39</v>
      </c>
      <c r="S16" s="50"/>
      <c r="T16" s="43">
        <f t="shared" si="3"/>
        <v>0</v>
      </c>
    </row>
    <row r="17" spans="1:20" s="4" customFormat="1" ht="12.75">
      <c r="A17" s="18">
        <v>7</v>
      </c>
      <c r="B17" s="42" t="s">
        <v>39</v>
      </c>
      <c r="C17" s="50">
        <v>51</v>
      </c>
      <c r="D17" s="43">
        <f t="shared" si="0"/>
        <v>2601</v>
      </c>
      <c r="F17" s="18">
        <v>7</v>
      </c>
      <c r="G17" s="19" t="s">
        <v>40</v>
      </c>
      <c r="H17" s="50">
        <v>51</v>
      </c>
      <c r="I17" s="43">
        <f t="shared" si="1"/>
        <v>2601</v>
      </c>
      <c r="J17" s="44"/>
      <c r="K17" s="45"/>
      <c r="L17" s="49">
        <v>7</v>
      </c>
      <c r="M17" s="19" t="s">
        <v>39</v>
      </c>
      <c r="N17" s="50">
        <v>57</v>
      </c>
      <c r="O17" s="43">
        <f t="shared" si="2"/>
        <v>3249</v>
      </c>
      <c r="Q17" s="18">
        <v>7</v>
      </c>
      <c r="R17" s="19" t="s">
        <v>40</v>
      </c>
      <c r="S17" s="50">
        <v>24</v>
      </c>
      <c r="T17" s="43">
        <f t="shared" si="3"/>
        <v>576</v>
      </c>
    </row>
    <row r="18" spans="1:20" s="4" customFormat="1" ht="12.75">
      <c r="A18" s="18">
        <v>8</v>
      </c>
      <c r="B18" s="42" t="s">
        <v>39</v>
      </c>
      <c r="C18" s="50">
        <v>50</v>
      </c>
      <c r="D18" s="43">
        <f t="shared" si="0"/>
        <v>2500</v>
      </c>
      <c r="F18" s="18">
        <v>8</v>
      </c>
      <c r="G18" s="19" t="s">
        <v>40</v>
      </c>
      <c r="H18" s="50"/>
      <c r="I18" s="43">
        <f t="shared" si="1"/>
        <v>0</v>
      </c>
      <c r="J18" s="44"/>
      <c r="K18" s="45"/>
      <c r="L18" s="49">
        <v>8</v>
      </c>
      <c r="M18" s="19" t="s">
        <v>39</v>
      </c>
      <c r="N18" s="50">
        <v>65</v>
      </c>
      <c r="O18" s="43">
        <f t="shared" si="2"/>
        <v>4225</v>
      </c>
      <c r="Q18" s="18">
        <v>8</v>
      </c>
      <c r="R18" s="19" t="s">
        <v>40</v>
      </c>
      <c r="S18" s="50"/>
      <c r="T18" s="43">
        <f t="shared" si="3"/>
        <v>0</v>
      </c>
    </row>
    <row r="19" spans="1:20" s="4" customFormat="1" ht="12.75">
      <c r="A19" s="18">
        <v>9</v>
      </c>
      <c r="B19" s="42" t="s">
        <v>39</v>
      </c>
      <c r="C19" s="50">
        <v>54</v>
      </c>
      <c r="D19" s="43">
        <f t="shared" si="0"/>
        <v>2916</v>
      </c>
      <c r="F19" s="18">
        <v>9</v>
      </c>
      <c r="G19" s="19" t="s">
        <v>39</v>
      </c>
      <c r="H19" s="50"/>
      <c r="I19" s="43">
        <f t="shared" si="1"/>
        <v>0</v>
      </c>
      <c r="J19" s="44"/>
      <c r="K19" s="45"/>
      <c r="L19" s="49">
        <v>9</v>
      </c>
      <c r="M19" s="19" t="s">
        <v>39</v>
      </c>
      <c r="N19" s="50">
        <v>50</v>
      </c>
      <c r="O19" s="43">
        <f t="shared" si="2"/>
        <v>2500</v>
      </c>
      <c r="Q19" s="18">
        <v>9</v>
      </c>
      <c r="R19" s="19" t="s">
        <v>40</v>
      </c>
      <c r="S19" s="50"/>
      <c r="T19" s="43">
        <f t="shared" si="3"/>
        <v>0</v>
      </c>
    </row>
    <row r="20" spans="1:20" s="4" customFormat="1" ht="12.75">
      <c r="A20" s="18">
        <v>10</v>
      </c>
      <c r="B20" s="42" t="s">
        <v>39</v>
      </c>
      <c r="C20" s="50">
        <v>50</v>
      </c>
      <c r="D20" s="43">
        <f t="shared" si="0"/>
        <v>2500</v>
      </c>
      <c r="F20" s="18">
        <v>10</v>
      </c>
      <c r="G20" s="19" t="s">
        <v>39</v>
      </c>
      <c r="H20" s="50"/>
      <c r="I20" s="43">
        <f t="shared" si="1"/>
        <v>0</v>
      </c>
      <c r="J20" s="44"/>
      <c r="K20" s="45"/>
      <c r="L20" s="49">
        <v>10</v>
      </c>
      <c r="M20" s="19" t="s">
        <v>39</v>
      </c>
      <c r="N20" s="50">
        <v>50</v>
      </c>
      <c r="O20" s="43">
        <f t="shared" si="2"/>
        <v>2500</v>
      </c>
      <c r="Q20" s="18">
        <v>10</v>
      </c>
      <c r="R20" s="19" t="s">
        <v>40</v>
      </c>
      <c r="S20" s="50"/>
      <c r="T20" s="43">
        <f t="shared" si="3"/>
        <v>0</v>
      </c>
    </row>
    <row r="21" spans="1:20" s="4" customFormat="1" ht="12.75">
      <c r="A21" s="18">
        <v>11</v>
      </c>
      <c r="B21" s="19" t="s">
        <v>40</v>
      </c>
      <c r="C21" s="50">
        <v>57</v>
      </c>
      <c r="D21" s="43">
        <f t="shared" si="0"/>
        <v>3249</v>
      </c>
      <c r="F21" s="18">
        <v>11</v>
      </c>
      <c r="G21" s="19" t="s">
        <v>40</v>
      </c>
      <c r="H21" s="50"/>
      <c r="I21" s="43">
        <f t="shared" si="1"/>
        <v>0</v>
      </c>
      <c r="J21" s="44"/>
      <c r="K21" s="45"/>
      <c r="L21" s="49">
        <v>11</v>
      </c>
      <c r="M21" s="19" t="s">
        <v>40</v>
      </c>
      <c r="N21" s="50">
        <v>52</v>
      </c>
      <c r="O21" s="43">
        <f t="shared" si="2"/>
        <v>2704</v>
      </c>
      <c r="Q21" s="18">
        <v>11</v>
      </c>
      <c r="R21" s="19" t="s">
        <v>40</v>
      </c>
      <c r="S21" s="50"/>
      <c r="T21" s="43">
        <f t="shared" si="3"/>
        <v>0</v>
      </c>
    </row>
    <row r="22" spans="1:20" s="4" customFormat="1" ht="12.75">
      <c r="A22" s="18">
        <v>12</v>
      </c>
      <c r="B22" s="19" t="s">
        <v>40</v>
      </c>
      <c r="C22" s="50">
        <v>18</v>
      </c>
      <c r="D22" s="43">
        <f t="shared" si="0"/>
        <v>324</v>
      </c>
      <c r="F22" s="18">
        <v>12</v>
      </c>
      <c r="G22" s="19" t="s">
        <v>40</v>
      </c>
      <c r="H22" s="50"/>
      <c r="I22" s="43">
        <f t="shared" si="1"/>
        <v>0</v>
      </c>
      <c r="J22" s="44"/>
      <c r="K22" s="45"/>
      <c r="L22" s="49">
        <v>12</v>
      </c>
      <c r="M22" s="19" t="s">
        <v>40</v>
      </c>
      <c r="N22" s="50">
        <v>51</v>
      </c>
      <c r="O22" s="43">
        <f t="shared" si="2"/>
        <v>2601</v>
      </c>
      <c r="Q22" s="18">
        <v>12</v>
      </c>
      <c r="R22" s="19" t="s">
        <v>40</v>
      </c>
      <c r="S22" s="50"/>
      <c r="T22" s="43">
        <f t="shared" si="3"/>
        <v>0</v>
      </c>
    </row>
    <row r="23" spans="1:20" s="4" customFormat="1" ht="12.75">
      <c r="A23" s="18">
        <v>13</v>
      </c>
      <c r="B23" s="19" t="s">
        <v>40</v>
      </c>
      <c r="C23" s="50">
        <v>18</v>
      </c>
      <c r="D23" s="43">
        <f t="shared" si="0"/>
        <v>324</v>
      </c>
      <c r="F23" s="18">
        <v>13</v>
      </c>
      <c r="G23" s="19" t="s">
        <v>40</v>
      </c>
      <c r="H23" s="50"/>
      <c r="I23" s="43">
        <f t="shared" si="1"/>
        <v>0</v>
      </c>
      <c r="J23" s="44"/>
      <c r="K23" s="45"/>
      <c r="L23" s="49">
        <v>13</v>
      </c>
      <c r="M23" s="19" t="s">
        <v>40</v>
      </c>
      <c r="N23" s="50">
        <v>29</v>
      </c>
      <c r="O23" s="43">
        <f t="shared" si="2"/>
        <v>841</v>
      </c>
      <c r="Q23" s="18">
        <v>13</v>
      </c>
      <c r="R23" s="19" t="s">
        <v>40</v>
      </c>
      <c r="S23" s="50"/>
      <c r="T23" s="43">
        <f t="shared" si="3"/>
        <v>0</v>
      </c>
    </row>
    <row r="24" spans="1:20" s="4" customFormat="1" ht="12.75">
      <c r="A24" s="18">
        <v>14</v>
      </c>
      <c r="B24" s="19" t="s">
        <v>40</v>
      </c>
      <c r="C24" s="50">
        <v>18</v>
      </c>
      <c r="D24" s="43">
        <f t="shared" si="0"/>
        <v>324</v>
      </c>
      <c r="F24" s="18">
        <v>14</v>
      </c>
      <c r="G24" s="19" t="s">
        <v>40</v>
      </c>
      <c r="H24" s="50"/>
      <c r="I24" s="43">
        <f t="shared" si="1"/>
        <v>0</v>
      </c>
      <c r="J24" s="44"/>
      <c r="K24" s="45"/>
      <c r="L24" s="49">
        <v>14</v>
      </c>
      <c r="M24" s="19" t="s">
        <v>40</v>
      </c>
      <c r="N24" s="50">
        <v>27</v>
      </c>
      <c r="O24" s="43">
        <f t="shared" si="2"/>
        <v>729</v>
      </c>
      <c r="Q24" s="18">
        <v>14</v>
      </c>
      <c r="R24" s="19" t="s">
        <v>40</v>
      </c>
      <c r="S24" s="50"/>
      <c r="T24" s="43">
        <f t="shared" si="3"/>
        <v>0</v>
      </c>
    </row>
    <row r="25" spans="1:20" s="4" customFormat="1" ht="12.75">
      <c r="A25" s="18">
        <v>15</v>
      </c>
      <c r="B25" s="19" t="s">
        <v>40</v>
      </c>
      <c r="C25" s="50">
        <v>22</v>
      </c>
      <c r="D25" s="43">
        <f t="shared" si="0"/>
        <v>484</v>
      </c>
      <c r="F25" s="18">
        <v>15</v>
      </c>
      <c r="G25" s="19" t="s">
        <v>40</v>
      </c>
      <c r="H25" s="50"/>
      <c r="I25" s="43">
        <f t="shared" si="1"/>
        <v>0</v>
      </c>
      <c r="J25" s="44"/>
      <c r="K25" s="45"/>
      <c r="L25" s="49">
        <v>15</v>
      </c>
      <c r="M25" s="19" t="s">
        <v>40</v>
      </c>
      <c r="N25" s="50">
        <v>21</v>
      </c>
      <c r="O25" s="43">
        <f t="shared" si="2"/>
        <v>441</v>
      </c>
      <c r="Q25" s="18">
        <v>15</v>
      </c>
      <c r="R25" s="19" t="s">
        <v>40</v>
      </c>
      <c r="S25" s="50"/>
      <c r="T25" s="43">
        <f t="shared" si="3"/>
        <v>0</v>
      </c>
    </row>
    <row r="26" spans="1:20" s="4" customFormat="1" ht="12.75">
      <c r="A26" s="18">
        <v>16</v>
      </c>
      <c r="B26" s="19" t="s">
        <v>40</v>
      </c>
      <c r="C26" s="50">
        <v>20</v>
      </c>
      <c r="D26" s="43">
        <f t="shared" si="0"/>
        <v>400</v>
      </c>
      <c r="F26" s="18">
        <v>16</v>
      </c>
      <c r="G26" s="19" t="s">
        <v>40</v>
      </c>
      <c r="H26" s="50"/>
      <c r="I26" s="43">
        <f t="shared" si="1"/>
        <v>0</v>
      </c>
      <c r="J26" s="44"/>
      <c r="K26" s="45"/>
      <c r="L26" s="49">
        <v>16</v>
      </c>
      <c r="M26" s="19" t="s">
        <v>40</v>
      </c>
      <c r="N26" s="50">
        <v>25</v>
      </c>
      <c r="O26" s="43">
        <f t="shared" si="2"/>
        <v>625</v>
      </c>
      <c r="Q26" s="18">
        <v>16</v>
      </c>
      <c r="R26" s="19" t="s">
        <v>40</v>
      </c>
      <c r="S26" s="50"/>
      <c r="T26" s="43">
        <f t="shared" si="3"/>
        <v>0</v>
      </c>
    </row>
    <row r="27" spans="1:20" s="4" customFormat="1" ht="12.75">
      <c r="A27" s="18">
        <v>17</v>
      </c>
      <c r="B27" s="19" t="s">
        <v>40</v>
      </c>
      <c r="C27" s="50">
        <v>21</v>
      </c>
      <c r="D27" s="43">
        <f t="shared" si="0"/>
        <v>441</v>
      </c>
      <c r="F27" s="18">
        <v>17</v>
      </c>
      <c r="G27" s="19" t="s">
        <v>40</v>
      </c>
      <c r="H27" s="50"/>
      <c r="I27" s="43">
        <f t="shared" si="1"/>
        <v>0</v>
      </c>
      <c r="J27" s="44"/>
      <c r="K27" s="45"/>
      <c r="L27" s="49">
        <v>17</v>
      </c>
      <c r="M27" s="19" t="s">
        <v>40</v>
      </c>
      <c r="N27" s="50">
        <v>12</v>
      </c>
      <c r="O27" s="43">
        <f t="shared" si="2"/>
        <v>144</v>
      </c>
      <c r="Q27" s="18">
        <v>17</v>
      </c>
      <c r="R27" s="19" t="s">
        <v>40</v>
      </c>
      <c r="S27" s="50"/>
      <c r="T27" s="43">
        <f t="shared" si="3"/>
        <v>0</v>
      </c>
    </row>
    <row r="28" spans="1:20" s="4" customFormat="1" ht="12.75">
      <c r="A28" s="18">
        <v>18</v>
      </c>
      <c r="B28" s="19" t="s">
        <v>40</v>
      </c>
      <c r="C28" s="50">
        <v>18</v>
      </c>
      <c r="D28" s="43">
        <f t="shared" si="0"/>
        <v>324</v>
      </c>
      <c r="F28" s="18">
        <v>18</v>
      </c>
      <c r="G28" s="19" t="s">
        <v>40</v>
      </c>
      <c r="H28" s="50"/>
      <c r="I28" s="43">
        <f t="shared" si="1"/>
        <v>0</v>
      </c>
      <c r="J28" s="44"/>
      <c r="K28" s="45"/>
      <c r="L28" s="49">
        <v>18</v>
      </c>
      <c r="M28" s="19" t="s">
        <v>40</v>
      </c>
      <c r="N28" s="50">
        <v>25</v>
      </c>
      <c r="O28" s="43">
        <f t="shared" si="2"/>
        <v>625</v>
      </c>
      <c r="Q28" s="18">
        <v>18</v>
      </c>
      <c r="R28" s="19" t="s">
        <v>40</v>
      </c>
      <c r="S28" s="50"/>
      <c r="T28" s="43">
        <f t="shared" si="3"/>
        <v>0</v>
      </c>
    </row>
    <row r="29" spans="1:20" s="4" customFormat="1" ht="12.75">
      <c r="A29" s="18">
        <v>19</v>
      </c>
      <c r="B29" s="19" t="s">
        <v>40</v>
      </c>
      <c r="C29" s="50">
        <v>24</v>
      </c>
      <c r="D29" s="43">
        <f t="shared" si="0"/>
        <v>576</v>
      </c>
      <c r="F29" s="18">
        <v>19</v>
      </c>
      <c r="G29" s="19" t="s">
        <v>40</v>
      </c>
      <c r="H29" s="50"/>
      <c r="I29" s="43">
        <f t="shared" si="1"/>
        <v>0</v>
      </c>
      <c r="J29" s="44"/>
      <c r="K29" s="45"/>
      <c r="L29" s="49">
        <v>19</v>
      </c>
      <c r="M29" s="19" t="s">
        <v>40</v>
      </c>
      <c r="N29" s="50"/>
      <c r="O29" s="43">
        <f t="shared" si="2"/>
        <v>0</v>
      </c>
      <c r="Q29" s="18">
        <v>19</v>
      </c>
      <c r="R29" s="19" t="s">
        <v>40</v>
      </c>
      <c r="S29" s="50"/>
      <c r="T29" s="43">
        <f t="shared" si="3"/>
        <v>0</v>
      </c>
    </row>
    <row r="30" spans="1:20" s="4" customFormat="1" ht="15" customHeight="1">
      <c r="A30" s="18">
        <v>20</v>
      </c>
      <c r="B30" s="51" t="s">
        <v>40</v>
      </c>
      <c r="C30" s="52">
        <v>25</v>
      </c>
      <c r="D30" s="43">
        <f t="shared" si="0"/>
        <v>625</v>
      </c>
      <c r="F30" s="18">
        <v>20</v>
      </c>
      <c r="G30" s="51" t="s">
        <v>40</v>
      </c>
      <c r="H30" s="52"/>
      <c r="I30" s="43">
        <f t="shared" si="1"/>
        <v>0</v>
      </c>
      <c r="J30" s="44"/>
      <c r="K30" s="45"/>
      <c r="L30" s="49">
        <v>20</v>
      </c>
      <c r="M30" s="51" t="s">
        <v>40</v>
      </c>
      <c r="N30" s="52"/>
      <c r="O30" s="43">
        <f t="shared" si="2"/>
        <v>0</v>
      </c>
      <c r="Q30" s="18">
        <v>20</v>
      </c>
      <c r="R30" s="51" t="s">
        <v>40</v>
      </c>
      <c r="S30" s="52"/>
      <c r="T30" s="43">
        <f t="shared" si="3"/>
        <v>0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2.75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>
      <c r="A36" s="55"/>
      <c r="B36" s="56"/>
      <c r="C36" s="57"/>
      <c r="D36" s="58">
        <f>SUM(D11:D35)</f>
        <v>35007</v>
      </c>
      <c r="F36" s="55"/>
      <c r="G36" s="56"/>
      <c r="H36" s="57"/>
      <c r="I36" s="58">
        <f>SUM(I11:I35)</f>
        <v>19685</v>
      </c>
      <c r="J36" s="60"/>
      <c r="K36" s="61"/>
      <c r="L36" s="55"/>
      <c r="M36" s="56"/>
      <c r="N36" s="57"/>
      <c r="O36" s="58">
        <f>SUM(O11:O35)</f>
        <v>39774</v>
      </c>
      <c r="Q36" s="55"/>
      <c r="R36" s="56"/>
      <c r="S36" s="57"/>
      <c r="T36" s="58">
        <f>SUM(T11:T35)</f>
        <v>4057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Q9:Q10"/>
    <mergeCell ref="C8:D8"/>
    <mergeCell ref="H8:I8"/>
    <mergeCell ref="N8:O8"/>
    <mergeCell ref="M9:M10"/>
    <mergeCell ref="L9:L10"/>
    <mergeCell ref="S8:T8"/>
    <mergeCell ref="R9:R10"/>
    <mergeCell ref="A9:A10"/>
    <mergeCell ref="B9:B10"/>
    <mergeCell ref="F9:F10"/>
    <mergeCell ref="G9:G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B7">
      <selection activeCell="L50" sqref="L50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1406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71093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.75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 t="s">
        <v>63</v>
      </c>
      <c r="B4" s="27"/>
      <c r="C4" s="27"/>
      <c r="D4" s="27"/>
      <c r="F4" s="26"/>
      <c r="G4" s="27"/>
      <c r="H4" s="27"/>
      <c r="I4" s="27"/>
      <c r="J4" s="27"/>
      <c r="L4" s="26" t="s">
        <v>64</v>
      </c>
      <c r="M4" s="27"/>
      <c r="N4" s="27"/>
      <c r="O4" s="27"/>
      <c r="Q4" s="26"/>
      <c r="R4" s="27"/>
      <c r="S4" s="27"/>
      <c r="T4" s="27"/>
    </row>
    <row r="5" spans="1:20" s="28" customFormat="1" ht="9.75">
      <c r="A5" s="26" t="s">
        <v>73</v>
      </c>
      <c r="B5" s="27"/>
      <c r="C5" s="27"/>
      <c r="D5" s="27"/>
      <c r="F5" s="26"/>
      <c r="G5" s="27"/>
      <c r="H5" s="27"/>
      <c r="I5" s="27"/>
      <c r="J5" s="27"/>
      <c r="L5" s="26" t="s">
        <v>74</v>
      </c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e">
        <f>kopsavilkums!#REF!</f>
        <v>#REF!</v>
      </c>
      <c r="G6" s="30"/>
      <c r="L6" s="28" t="s">
        <v>31</v>
      </c>
      <c r="M6" s="29" t="e">
        <f>B6</f>
        <v>#REF!</v>
      </c>
      <c r="R6" s="30"/>
    </row>
    <row r="7" spans="1:20" s="28" customFormat="1" ht="22.5" customHeight="1">
      <c r="A7" s="28" t="s">
        <v>32</v>
      </c>
      <c r="B7" s="31" t="e">
        <f>kopsavilkums!#REF!</f>
        <v>#REF!</v>
      </c>
      <c r="C7" s="27"/>
      <c r="D7" s="27"/>
      <c r="F7" s="28" t="s">
        <v>33</v>
      </c>
      <c r="G7" s="31" t="e">
        <f>kopsavilkums!#REF!</f>
        <v>#REF!</v>
      </c>
      <c r="H7" s="27"/>
      <c r="I7" s="27"/>
      <c r="J7" s="27"/>
      <c r="L7" s="28" t="s">
        <v>32</v>
      </c>
      <c r="M7" s="31" t="e">
        <f>B7</f>
        <v>#REF!</v>
      </c>
      <c r="N7" s="27"/>
      <c r="O7" s="27"/>
      <c r="Q7" s="28" t="s">
        <v>33</v>
      </c>
      <c r="R7" s="31" t="e">
        <f>G7</f>
        <v>#REF!</v>
      </c>
      <c r="S7" s="27"/>
      <c r="T7" s="27"/>
    </row>
    <row r="8" spans="2:20" ht="12.75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2.75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19" t="s">
        <v>39</v>
      </c>
      <c r="C11" s="47">
        <v>57</v>
      </c>
      <c r="D11" s="43">
        <f aca="true" t="shared" si="0" ref="D11:D30">C11*C11</f>
        <v>3249</v>
      </c>
      <c r="F11" s="41">
        <v>1</v>
      </c>
      <c r="G11" s="19" t="s">
        <v>39</v>
      </c>
      <c r="H11" s="47">
        <v>50</v>
      </c>
      <c r="I11" s="43">
        <f aca="true" t="shared" si="1" ref="I11:I30">H11*H11</f>
        <v>2500</v>
      </c>
      <c r="J11" s="44"/>
      <c r="K11" s="45"/>
      <c r="L11" s="46">
        <v>1</v>
      </c>
      <c r="M11" s="42" t="s">
        <v>39</v>
      </c>
      <c r="N11" s="47">
        <v>55</v>
      </c>
      <c r="O11" s="43">
        <f aca="true" t="shared" si="2" ref="O11:O30">N11*N11</f>
        <v>3025</v>
      </c>
      <c r="Q11" s="41">
        <v>1</v>
      </c>
      <c r="R11" s="42" t="s">
        <v>39</v>
      </c>
      <c r="S11" s="47"/>
      <c r="T11" s="43">
        <f aca="true" t="shared" si="3" ref="T11:T30">S11*S11</f>
        <v>0</v>
      </c>
    </row>
    <row r="12" spans="1:20" s="4" customFormat="1" ht="12.75">
      <c r="A12" s="18">
        <v>2</v>
      </c>
      <c r="B12" s="19" t="s">
        <v>39</v>
      </c>
      <c r="C12" s="48">
        <v>53</v>
      </c>
      <c r="D12" s="43">
        <f t="shared" si="0"/>
        <v>2809</v>
      </c>
      <c r="F12" s="18">
        <v>2</v>
      </c>
      <c r="G12" s="19" t="s">
        <v>39</v>
      </c>
      <c r="H12" s="50"/>
      <c r="I12" s="43">
        <f t="shared" si="1"/>
        <v>0</v>
      </c>
      <c r="J12" s="44"/>
      <c r="K12" s="45"/>
      <c r="L12" s="49">
        <v>2</v>
      </c>
      <c r="M12" s="42" t="s">
        <v>39</v>
      </c>
      <c r="N12" s="50">
        <v>50</v>
      </c>
      <c r="O12" s="43">
        <f t="shared" si="2"/>
        <v>2500</v>
      </c>
      <c r="Q12" s="18">
        <v>2</v>
      </c>
      <c r="R12" s="42" t="s">
        <v>39</v>
      </c>
      <c r="S12" s="50"/>
      <c r="T12" s="43">
        <f t="shared" si="3"/>
        <v>0</v>
      </c>
    </row>
    <row r="13" spans="1:20" s="4" customFormat="1" ht="12.75">
      <c r="A13" s="18">
        <v>3</v>
      </c>
      <c r="B13" s="19" t="s">
        <v>48</v>
      </c>
      <c r="C13" s="50"/>
      <c r="D13" s="43">
        <f t="shared" si="0"/>
        <v>0</v>
      </c>
      <c r="F13" s="18">
        <v>3</v>
      </c>
      <c r="G13" s="19" t="s">
        <v>39</v>
      </c>
      <c r="H13" s="50"/>
      <c r="I13" s="43">
        <f t="shared" si="1"/>
        <v>0</v>
      </c>
      <c r="J13" s="44"/>
      <c r="K13" s="45"/>
      <c r="L13" s="49">
        <v>3</v>
      </c>
      <c r="M13" s="42" t="s">
        <v>39</v>
      </c>
      <c r="N13" s="50">
        <v>53</v>
      </c>
      <c r="O13" s="43">
        <f t="shared" si="2"/>
        <v>2809</v>
      </c>
      <c r="Q13" s="18">
        <v>3</v>
      </c>
      <c r="R13" s="42" t="s">
        <v>39</v>
      </c>
      <c r="S13" s="81"/>
      <c r="T13" s="43">
        <f t="shared" si="3"/>
        <v>0</v>
      </c>
    </row>
    <row r="14" spans="1:20" s="4" customFormat="1" ht="12.75">
      <c r="A14" s="18">
        <v>4</v>
      </c>
      <c r="B14" s="19" t="s">
        <v>48</v>
      </c>
      <c r="C14" s="50"/>
      <c r="D14" s="43">
        <f t="shared" si="0"/>
        <v>0</v>
      </c>
      <c r="F14" s="18">
        <v>4</v>
      </c>
      <c r="G14" s="19" t="s">
        <v>39</v>
      </c>
      <c r="H14" s="50"/>
      <c r="I14" s="43">
        <f t="shared" si="1"/>
        <v>0</v>
      </c>
      <c r="J14" s="44"/>
      <c r="K14" s="45"/>
      <c r="L14" s="49">
        <v>4</v>
      </c>
      <c r="M14" s="42" t="s">
        <v>39</v>
      </c>
      <c r="N14" s="50">
        <v>55</v>
      </c>
      <c r="O14" s="43">
        <f t="shared" si="2"/>
        <v>3025</v>
      </c>
      <c r="Q14" s="18">
        <v>4</v>
      </c>
      <c r="R14" s="42" t="s">
        <v>39</v>
      </c>
      <c r="S14" s="81"/>
      <c r="T14" s="43">
        <f t="shared" si="3"/>
        <v>0</v>
      </c>
    </row>
    <row r="15" spans="1:20" s="4" customFormat="1" ht="12.75">
      <c r="A15" s="18">
        <v>5</v>
      </c>
      <c r="B15" s="19" t="s">
        <v>48</v>
      </c>
      <c r="C15" s="50"/>
      <c r="D15" s="43">
        <f t="shared" si="0"/>
        <v>0</v>
      </c>
      <c r="F15" s="18">
        <v>5</v>
      </c>
      <c r="G15" s="19" t="s">
        <v>40</v>
      </c>
      <c r="H15" s="50">
        <v>33</v>
      </c>
      <c r="I15" s="43">
        <f t="shared" si="1"/>
        <v>1089</v>
      </c>
      <c r="J15" s="44"/>
      <c r="K15" s="45"/>
      <c r="L15" s="49">
        <v>5</v>
      </c>
      <c r="M15" s="42" t="s">
        <v>39</v>
      </c>
      <c r="N15" s="50">
        <v>50</v>
      </c>
      <c r="O15" s="43">
        <f t="shared" si="2"/>
        <v>2500</v>
      </c>
      <c r="Q15" s="18">
        <v>5</v>
      </c>
      <c r="R15" s="42" t="s">
        <v>39</v>
      </c>
      <c r="S15" s="50"/>
      <c r="T15" s="43">
        <f t="shared" si="3"/>
        <v>0</v>
      </c>
    </row>
    <row r="16" spans="1:20" s="4" customFormat="1" ht="12.75">
      <c r="A16" s="18">
        <v>6</v>
      </c>
      <c r="B16" s="19" t="s">
        <v>40</v>
      </c>
      <c r="C16" s="50">
        <v>18</v>
      </c>
      <c r="D16" s="43">
        <f t="shared" si="0"/>
        <v>324</v>
      </c>
      <c r="F16" s="18">
        <v>6</v>
      </c>
      <c r="G16" s="19" t="s">
        <v>40</v>
      </c>
      <c r="H16" s="50">
        <v>33</v>
      </c>
      <c r="I16" s="43">
        <f t="shared" si="1"/>
        <v>1089</v>
      </c>
      <c r="J16" s="44"/>
      <c r="K16" s="45"/>
      <c r="L16" s="49">
        <v>6</v>
      </c>
      <c r="M16" s="42" t="s">
        <v>39</v>
      </c>
      <c r="N16" s="50">
        <v>52</v>
      </c>
      <c r="O16" s="43">
        <f t="shared" si="2"/>
        <v>2704</v>
      </c>
      <c r="Q16" s="18">
        <v>6</v>
      </c>
      <c r="R16" s="42" t="s">
        <v>39</v>
      </c>
      <c r="S16" s="50"/>
      <c r="T16" s="43">
        <f t="shared" si="3"/>
        <v>0</v>
      </c>
    </row>
    <row r="17" spans="1:20" s="4" customFormat="1" ht="12.75">
      <c r="A17" s="18">
        <v>7</v>
      </c>
      <c r="B17" s="19" t="s">
        <v>40</v>
      </c>
      <c r="C17" s="50">
        <v>20</v>
      </c>
      <c r="D17" s="43">
        <f t="shared" si="0"/>
        <v>400</v>
      </c>
      <c r="F17" s="18">
        <v>7</v>
      </c>
      <c r="G17" s="19" t="s">
        <v>40</v>
      </c>
      <c r="H17" s="50">
        <v>20</v>
      </c>
      <c r="I17" s="43">
        <f t="shared" si="1"/>
        <v>400</v>
      </c>
      <c r="J17" s="44"/>
      <c r="K17" s="45"/>
      <c r="L17" s="49">
        <v>7</v>
      </c>
      <c r="M17" s="19" t="s">
        <v>40</v>
      </c>
      <c r="N17" s="50">
        <v>52</v>
      </c>
      <c r="O17" s="43">
        <f t="shared" si="2"/>
        <v>2704</v>
      </c>
      <c r="Q17" s="18">
        <v>7</v>
      </c>
      <c r="R17" s="19" t="s">
        <v>40</v>
      </c>
      <c r="S17" s="50">
        <v>22</v>
      </c>
      <c r="T17" s="43">
        <f t="shared" si="3"/>
        <v>484</v>
      </c>
    </row>
    <row r="18" spans="1:20" s="4" customFormat="1" ht="12.75">
      <c r="A18" s="18">
        <v>8</v>
      </c>
      <c r="B18" s="19" t="s">
        <v>40</v>
      </c>
      <c r="C18" s="50">
        <v>19</v>
      </c>
      <c r="D18" s="43">
        <f t="shared" si="0"/>
        <v>361</v>
      </c>
      <c r="F18" s="18">
        <v>8</v>
      </c>
      <c r="G18" s="19" t="s">
        <v>40</v>
      </c>
      <c r="H18" s="50">
        <v>19</v>
      </c>
      <c r="I18" s="43">
        <f t="shared" si="1"/>
        <v>361</v>
      </c>
      <c r="J18" s="44"/>
      <c r="K18" s="45"/>
      <c r="L18" s="49">
        <v>8</v>
      </c>
      <c r="M18" s="19" t="s">
        <v>40</v>
      </c>
      <c r="N18" s="50"/>
      <c r="O18" s="43">
        <f t="shared" si="2"/>
        <v>0</v>
      </c>
      <c r="Q18" s="18">
        <v>8</v>
      </c>
      <c r="R18" s="19" t="s">
        <v>40</v>
      </c>
      <c r="S18" s="50"/>
      <c r="T18" s="43">
        <f t="shared" si="3"/>
        <v>0</v>
      </c>
    </row>
    <row r="19" spans="1:20" s="4" customFormat="1" ht="12.75">
      <c r="A19" s="18">
        <v>9</v>
      </c>
      <c r="B19" s="19" t="s">
        <v>40</v>
      </c>
      <c r="C19" s="50">
        <v>15</v>
      </c>
      <c r="D19" s="43">
        <f t="shared" si="0"/>
        <v>225</v>
      </c>
      <c r="F19" s="18">
        <v>9</v>
      </c>
      <c r="G19" s="19" t="s">
        <v>40</v>
      </c>
      <c r="H19" s="50">
        <v>18</v>
      </c>
      <c r="I19" s="43">
        <f t="shared" si="1"/>
        <v>324</v>
      </c>
      <c r="J19" s="44"/>
      <c r="K19" s="45"/>
      <c r="L19" s="49">
        <v>9</v>
      </c>
      <c r="M19" s="19" t="s">
        <v>40</v>
      </c>
      <c r="N19" s="50">
        <v>28</v>
      </c>
      <c r="O19" s="43">
        <f t="shared" si="2"/>
        <v>784</v>
      </c>
      <c r="Q19" s="18">
        <v>9</v>
      </c>
      <c r="R19" s="19" t="s">
        <v>40</v>
      </c>
      <c r="S19" s="50"/>
      <c r="T19" s="43">
        <f t="shared" si="3"/>
        <v>0</v>
      </c>
    </row>
    <row r="20" spans="1:20" s="4" customFormat="1" ht="12.75">
      <c r="A20" s="18">
        <v>10</v>
      </c>
      <c r="B20" s="19" t="s">
        <v>40</v>
      </c>
      <c r="C20" s="50">
        <v>25</v>
      </c>
      <c r="D20" s="43">
        <f t="shared" si="0"/>
        <v>625</v>
      </c>
      <c r="F20" s="18">
        <v>10</v>
      </c>
      <c r="G20" s="19" t="s">
        <v>40</v>
      </c>
      <c r="H20" s="50">
        <v>17</v>
      </c>
      <c r="I20" s="43">
        <f t="shared" si="1"/>
        <v>289</v>
      </c>
      <c r="J20" s="44"/>
      <c r="K20" s="45"/>
      <c r="L20" s="49">
        <v>10</v>
      </c>
      <c r="M20" s="19" t="s">
        <v>40</v>
      </c>
      <c r="N20" s="50">
        <v>20</v>
      </c>
      <c r="O20" s="43">
        <f t="shared" si="2"/>
        <v>400</v>
      </c>
      <c r="Q20" s="18">
        <v>10</v>
      </c>
      <c r="R20" s="19" t="s">
        <v>40</v>
      </c>
      <c r="S20" s="50"/>
      <c r="T20" s="43">
        <f t="shared" si="3"/>
        <v>0</v>
      </c>
    </row>
    <row r="21" spans="1:20" s="4" customFormat="1" ht="12.75">
      <c r="A21" s="18">
        <v>11</v>
      </c>
      <c r="B21" s="19" t="s">
        <v>40</v>
      </c>
      <c r="C21" s="50">
        <v>19</v>
      </c>
      <c r="D21" s="43">
        <f t="shared" si="0"/>
        <v>361</v>
      </c>
      <c r="F21" s="18">
        <v>11</v>
      </c>
      <c r="G21" s="19" t="s">
        <v>40</v>
      </c>
      <c r="H21" s="50">
        <v>17</v>
      </c>
      <c r="I21" s="43">
        <f t="shared" si="1"/>
        <v>289</v>
      </c>
      <c r="J21" s="44"/>
      <c r="K21" s="45"/>
      <c r="L21" s="49">
        <v>11</v>
      </c>
      <c r="M21" s="19" t="s">
        <v>40</v>
      </c>
      <c r="N21" s="50">
        <v>24</v>
      </c>
      <c r="O21" s="43">
        <f t="shared" si="2"/>
        <v>576</v>
      </c>
      <c r="Q21" s="18">
        <v>11</v>
      </c>
      <c r="R21" s="19" t="s">
        <v>40</v>
      </c>
      <c r="S21" s="50"/>
      <c r="T21" s="43">
        <f t="shared" si="3"/>
        <v>0</v>
      </c>
    </row>
    <row r="22" spans="1:20" s="4" customFormat="1" ht="12.75">
      <c r="A22" s="18">
        <v>12</v>
      </c>
      <c r="B22" s="19" t="s">
        <v>40</v>
      </c>
      <c r="C22" s="50">
        <v>18</v>
      </c>
      <c r="D22" s="43">
        <f t="shared" si="0"/>
        <v>324</v>
      </c>
      <c r="F22" s="18">
        <v>12</v>
      </c>
      <c r="G22" s="19" t="s">
        <v>40</v>
      </c>
      <c r="H22" s="50">
        <v>21</v>
      </c>
      <c r="I22" s="43">
        <f t="shared" si="1"/>
        <v>441</v>
      </c>
      <c r="J22" s="44"/>
      <c r="K22" s="45"/>
      <c r="L22" s="49">
        <v>12</v>
      </c>
      <c r="M22" s="19" t="s">
        <v>40</v>
      </c>
      <c r="N22" s="50">
        <v>21</v>
      </c>
      <c r="O22" s="43">
        <f t="shared" si="2"/>
        <v>441</v>
      </c>
      <c r="Q22" s="18">
        <v>12</v>
      </c>
      <c r="R22" s="19" t="s">
        <v>40</v>
      </c>
      <c r="S22" s="50"/>
      <c r="T22" s="43">
        <f t="shared" si="3"/>
        <v>0</v>
      </c>
    </row>
    <row r="23" spans="1:20" s="4" customFormat="1" ht="12.75">
      <c r="A23" s="18">
        <v>13</v>
      </c>
      <c r="B23" s="19" t="s">
        <v>40</v>
      </c>
      <c r="C23" s="50">
        <v>20</v>
      </c>
      <c r="D23" s="43">
        <f t="shared" si="0"/>
        <v>400</v>
      </c>
      <c r="F23" s="18">
        <v>13</v>
      </c>
      <c r="G23" s="19" t="s">
        <v>40</v>
      </c>
      <c r="H23" s="50"/>
      <c r="I23" s="43">
        <f t="shared" si="1"/>
        <v>0</v>
      </c>
      <c r="J23" s="44"/>
      <c r="K23" s="45"/>
      <c r="L23" s="49">
        <v>13</v>
      </c>
      <c r="M23" s="19" t="s">
        <v>40</v>
      </c>
      <c r="N23" s="50"/>
      <c r="O23" s="43">
        <f t="shared" si="2"/>
        <v>0</v>
      </c>
      <c r="Q23" s="18">
        <v>13</v>
      </c>
      <c r="R23" s="19" t="s">
        <v>40</v>
      </c>
      <c r="S23" s="50"/>
      <c r="T23" s="43">
        <f t="shared" si="3"/>
        <v>0</v>
      </c>
    </row>
    <row r="24" spans="1:20" s="4" customFormat="1" ht="12.75">
      <c r="A24" s="18">
        <v>14</v>
      </c>
      <c r="B24" s="19" t="s">
        <v>40</v>
      </c>
      <c r="C24" s="50">
        <v>18</v>
      </c>
      <c r="D24" s="43">
        <f t="shared" si="0"/>
        <v>324</v>
      </c>
      <c r="F24" s="18">
        <v>14</v>
      </c>
      <c r="G24" s="19" t="s">
        <v>40</v>
      </c>
      <c r="H24" s="50"/>
      <c r="I24" s="43">
        <f t="shared" si="1"/>
        <v>0</v>
      </c>
      <c r="J24" s="44"/>
      <c r="K24" s="45"/>
      <c r="L24" s="49">
        <v>14</v>
      </c>
      <c r="M24" s="19" t="s">
        <v>40</v>
      </c>
      <c r="N24" s="50"/>
      <c r="O24" s="43">
        <f t="shared" si="2"/>
        <v>0</v>
      </c>
      <c r="Q24" s="18">
        <v>14</v>
      </c>
      <c r="R24" s="19" t="s">
        <v>40</v>
      </c>
      <c r="S24" s="50"/>
      <c r="T24" s="43">
        <f t="shared" si="3"/>
        <v>0</v>
      </c>
    </row>
    <row r="25" spans="1:20" s="4" customFormat="1" ht="12.75">
      <c r="A25" s="18">
        <v>15</v>
      </c>
      <c r="B25" s="19" t="s">
        <v>40</v>
      </c>
      <c r="C25" s="50">
        <v>21</v>
      </c>
      <c r="D25" s="43">
        <f t="shared" si="0"/>
        <v>441</v>
      </c>
      <c r="F25" s="18">
        <v>15</v>
      </c>
      <c r="G25" s="19" t="s">
        <v>40</v>
      </c>
      <c r="H25" s="50"/>
      <c r="I25" s="43">
        <f t="shared" si="1"/>
        <v>0</v>
      </c>
      <c r="J25" s="44"/>
      <c r="K25" s="45"/>
      <c r="L25" s="49">
        <v>15</v>
      </c>
      <c r="M25" s="19" t="s">
        <v>40</v>
      </c>
      <c r="N25" s="50"/>
      <c r="O25" s="43">
        <f t="shared" si="2"/>
        <v>0</v>
      </c>
      <c r="Q25" s="18">
        <v>15</v>
      </c>
      <c r="R25" s="19" t="s">
        <v>40</v>
      </c>
      <c r="S25" s="50"/>
      <c r="T25" s="43">
        <f t="shared" si="3"/>
        <v>0</v>
      </c>
    </row>
    <row r="26" spans="1:20" s="4" customFormat="1" ht="12.75">
      <c r="A26" s="18">
        <v>16</v>
      </c>
      <c r="B26" s="19" t="s">
        <v>40</v>
      </c>
      <c r="C26" s="50"/>
      <c r="D26" s="43">
        <f t="shared" si="0"/>
        <v>0</v>
      </c>
      <c r="F26" s="18">
        <v>16</v>
      </c>
      <c r="G26" s="19" t="s">
        <v>40</v>
      </c>
      <c r="H26" s="50"/>
      <c r="I26" s="43">
        <f t="shared" si="1"/>
        <v>0</v>
      </c>
      <c r="J26" s="44"/>
      <c r="K26" s="45"/>
      <c r="L26" s="49">
        <v>16</v>
      </c>
      <c r="M26" s="19" t="s">
        <v>40</v>
      </c>
      <c r="N26" s="50"/>
      <c r="O26" s="43">
        <f t="shared" si="2"/>
        <v>0</v>
      </c>
      <c r="Q26" s="18">
        <v>16</v>
      </c>
      <c r="R26" s="19" t="s">
        <v>40</v>
      </c>
      <c r="S26" s="50"/>
      <c r="T26" s="43">
        <f t="shared" si="3"/>
        <v>0</v>
      </c>
    </row>
    <row r="27" spans="1:20" s="4" customFormat="1" ht="12.75">
      <c r="A27" s="18">
        <v>17</v>
      </c>
      <c r="B27" s="19" t="s">
        <v>40</v>
      </c>
      <c r="C27" s="50"/>
      <c r="D27" s="43">
        <f t="shared" si="0"/>
        <v>0</v>
      </c>
      <c r="F27" s="18">
        <v>17</v>
      </c>
      <c r="G27" s="19" t="s">
        <v>40</v>
      </c>
      <c r="H27" s="50"/>
      <c r="I27" s="43">
        <f t="shared" si="1"/>
        <v>0</v>
      </c>
      <c r="J27" s="44"/>
      <c r="K27" s="45"/>
      <c r="L27" s="49">
        <v>17</v>
      </c>
      <c r="M27" s="19" t="s">
        <v>40</v>
      </c>
      <c r="N27" s="50"/>
      <c r="O27" s="43">
        <f t="shared" si="2"/>
        <v>0</v>
      </c>
      <c r="Q27" s="18">
        <v>17</v>
      </c>
      <c r="R27" s="19" t="s">
        <v>40</v>
      </c>
      <c r="S27" s="50"/>
      <c r="T27" s="43">
        <f t="shared" si="3"/>
        <v>0</v>
      </c>
    </row>
    <row r="28" spans="1:20" s="4" customFormat="1" ht="12.75">
      <c r="A28" s="18">
        <v>18</v>
      </c>
      <c r="B28" s="19" t="s">
        <v>40</v>
      </c>
      <c r="C28" s="50"/>
      <c r="D28" s="43">
        <f t="shared" si="0"/>
        <v>0</v>
      </c>
      <c r="F28" s="18">
        <v>18</v>
      </c>
      <c r="G28" s="19" t="s">
        <v>40</v>
      </c>
      <c r="H28" s="50"/>
      <c r="I28" s="43">
        <f t="shared" si="1"/>
        <v>0</v>
      </c>
      <c r="J28" s="44"/>
      <c r="K28" s="45"/>
      <c r="L28" s="49">
        <v>18</v>
      </c>
      <c r="M28" s="19" t="s">
        <v>40</v>
      </c>
      <c r="N28" s="50"/>
      <c r="O28" s="43">
        <f t="shared" si="2"/>
        <v>0</v>
      </c>
      <c r="Q28" s="18">
        <v>18</v>
      </c>
      <c r="R28" s="19" t="s">
        <v>40</v>
      </c>
      <c r="S28" s="50"/>
      <c r="T28" s="43">
        <f t="shared" si="3"/>
        <v>0</v>
      </c>
    </row>
    <row r="29" spans="1:20" s="4" customFormat="1" ht="12.75">
      <c r="A29" s="18">
        <v>19</v>
      </c>
      <c r="B29" s="19" t="s">
        <v>40</v>
      </c>
      <c r="C29" s="50"/>
      <c r="D29" s="43">
        <f t="shared" si="0"/>
        <v>0</v>
      </c>
      <c r="F29" s="18">
        <v>19</v>
      </c>
      <c r="G29" s="19" t="s">
        <v>40</v>
      </c>
      <c r="H29" s="50"/>
      <c r="I29" s="43">
        <f t="shared" si="1"/>
        <v>0</v>
      </c>
      <c r="J29" s="44"/>
      <c r="K29" s="45"/>
      <c r="L29" s="49">
        <v>19</v>
      </c>
      <c r="M29" s="19" t="s">
        <v>40</v>
      </c>
      <c r="N29" s="50"/>
      <c r="O29" s="43">
        <f t="shared" si="2"/>
        <v>0</v>
      </c>
      <c r="Q29" s="18">
        <v>19</v>
      </c>
      <c r="R29" s="19" t="s">
        <v>40</v>
      </c>
      <c r="S29" s="50"/>
      <c r="T29" s="43">
        <f t="shared" si="3"/>
        <v>0</v>
      </c>
    </row>
    <row r="30" spans="1:20" s="4" customFormat="1" ht="15" customHeight="1">
      <c r="A30" s="18">
        <v>20</v>
      </c>
      <c r="B30" s="51" t="s">
        <v>40</v>
      </c>
      <c r="C30" s="52"/>
      <c r="D30" s="43">
        <f t="shared" si="0"/>
        <v>0</v>
      </c>
      <c r="F30" s="18">
        <v>20</v>
      </c>
      <c r="G30" s="51" t="s">
        <v>40</v>
      </c>
      <c r="H30" s="52"/>
      <c r="I30" s="43">
        <f t="shared" si="1"/>
        <v>0</v>
      </c>
      <c r="J30" s="44"/>
      <c r="K30" s="45"/>
      <c r="L30" s="49">
        <v>20</v>
      </c>
      <c r="M30" s="51" t="s">
        <v>40</v>
      </c>
      <c r="N30" s="52"/>
      <c r="O30" s="43">
        <f t="shared" si="2"/>
        <v>0</v>
      </c>
      <c r="Q30" s="18">
        <v>20</v>
      </c>
      <c r="R30" s="51" t="s">
        <v>40</v>
      </c>
      <c r="S30" s="52"/>
      <c r="T30" s="43">
        <f t="shared" si="3"/>
        <v>0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2.75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>
      <c r="A36" s="55"/>
      <c r="B36" s="56"/>
      <c r="C36" s="57"/>
      <c r="D36" s="58">
        <f>SUM(D11:D35)</f>
        <v>9843</v>
      </c>
      <c r="F36" s="55"/>
      <c r="G36" s="56"/>
      <c r="H36" s="57"/>
      <c r="I36" s="58">
        <f>SUM(I11:I35)</f>
        <v>6782</v>
      </c>
      <c r="J36" s="60"/>
      <c r="K36" s="61"/>
      <c r="L36" s="55"/>
      <c r="M36" s="56"/>
      <c r="N36" s="57"/>
      <c r="O36" s="58">
        <f>SUM(O11:O35)</f>
        <v>21468</v>
      </c>
      <c r="Q36" s="55"/>
      <c r="R36" s="56"/>
      <c r="S36" s="57"/>
      <c r="T36" s="58">
        <f>SUM(T11:T35)</f>
        <v>484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Q9:Q10"/>
    <mergeCell ref="C8:D8"/>
    <mergeCell ref="H8:I8"/>
    <mergeCell ref="N8:O8"/>
    <mergeCell ref="M9:M10"/>
    <mergeCell ref="L9:L10"/>
    <mergeCell ref="S8:T8"/>
    <mergeCell ref="R9:R10"/>
    <mergeCell ref="A9:A10"/>
    <mergeCell ref="B9:B10"/>
    <mergeCell ref="F9:F10"/>
    <mergeCell ref="G9:G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4">
      <selection activeCell="N18" sqref="N18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1406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4218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.75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 t="s">
        <v>63</v>
      </c>
      <c r="B4" s="27"/>
      <c r="C4" s="27"/>
      <c r="D4" s="27"/>
      <c r="F4" s="26"/>
      <c r="G4" s="27"/>
      <c r="H4" s="27"/>
      <c r="I4" s="27"/>
      <c r="J4" s="27"/>
      <c r="L4" s="26" t="s">
        <v>64</v>
      </c>
      <c r="M4" s="27"/>
      <c r="N4" s="27"/>
      <c r="O4" s="27"/>
      <c r="Q4" s="26"/>
      <c r="R4" s="27"/>
      <c r="S4" s="27"/>
      <c r="T4" s="27"/>
    </row>
    <row r="5" spans="1:20" s="28" customFormat="1" ht="9.75">
      <c r="A5" s="26" t="s">
        <v>73</v>
      </c>
      <c r="B5" s="27"/>
      <c r="C5" s="27"/>
      <c r="D5" s="27"/>
      <c r="F5" s="26"/>
      <c r="G5" s="27"/>
      <c r="H5" s="27"/>
      <c r="I5" s="27"/>
      <c r="J5" s="27"/>
      <c r="L5" s="26" t="s">
        <v>74</v>
      </c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e">
        <f>kopsavilkums!#REF!</f>
        <v>#REF!</v>
      </c>
      <c r="G6" s="30"/>
      <c r="L6" s="28" t="s">
        <v>31</v>
      </c>
      <c r="M6" s="29" t="e">
        <f>B6</f>
        <v>#REF!</v>
      </c>
      <c r="R6" s="30"/>
    </row>
    <row r="7" spans="1:20" s="28" customFormat="1" ht="22.5" customHeight="1">
      <c r="A7" s="28" t="s">
        <v>32</v>
      </c>
      <c r="B7" s="31" t="e">
        <f>kopsavilkums!#REF!</f>
        <v>#REF!</v>
      </c>
      <c r="C7" s="27"/>
      <c r="D7" s="27"/>
      <c r="F7" s="28" t="s">
        <v>33</v>
      </c>
      <c r="G7" s="31" t="e">
        <f>kopsavilkums!#REF!</f>
        <v>#REF!</v>
      </c>
      <c r="H7" s="27"/>
      <c r="I7" s="27"/>
      <c r="J7" s="27"/>
      <c r="L7" s="28" t="s">
        <v>32</v>
      </c>
      <c r="M7" s="31" t="e">
        <f>B7</f>
        <v>#REF!</v>
      </c>
      <c r="N7" s="27"/>
      <c r="O7" s="27"/>
      <c r="Q7" s="28" t="s">
        <v>33</v>
      </c>
      <c r="R7" s="31" t="e">
        <f>G7</f>
        <v>#REF!</v>
      </c>
      <c r="S7" s="27"/>
      <c r="T7" s="27"/>
    </row>
    <row r="8" spans="2:20" ht="12.75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2.75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19" t="s">
        <v>39</v>
      </c>
      <c r="C11" s="47">
        <v>64</v>
      </c>
      <c r="D11" s="43">
        <f aca="true" t="shared" si="0" ref="D11:D30">C11*C11</f>
        <v>4096</v>
      </c>
      <c r="F11" s="41">
        <v>1</v>
      </c>
      <c r="G11" s="19" t="s">
        <v>39</v>
      </c>
      <c r="H11" s="47"/>
      <c r="I11" s="43">
        <f aca="true" t="shared" si="1" ref="I11:I30">H11*H11</f>
        <v>0</v>
      </c>
      <c r="J11" s="44"/>
      <c r="K11" s="45"/>
      <c r="L11" s="46">
        <v>1</v>
      </c>
      <c r="M11" s="42" t="s">
        <v>39</v>
      </c>
      <c r="N11" s="47">
        <v>54</v>
      </c>
      <c r="O11" s="43">
        <f aca="true" t="shared" si="2" ref="O11:O30">N11*N11</f>
        <v>2916</v>
      </c>
      <c r="Q11" s="41">
        <v>1</v>
      </c>
      <c r="R11" s="42" t="s">
        <v>39</v>
      </c>
      <c r="S11" s="47"/>
      <c r="T11" s="43">
        <f aca="true" t="shared" si="3" ref="T11:T30">S11*S11</f>
        <v>0</v>
      </c>
    </row>
    <row r="12" spans="1:20" s="4" customFormat="1" ht="12.75">
      <c r="A12" s="18">
        <v>2</v>
      </c>
      <c r="B12" s="19" t="s">
        <v>39</v>
      </c>
      <c r="C12" s="50">
        <v>50</v>
      </c>
      <c r="D12" s="43">
        <f t="shared" si="0"/>
        <v>2500</v>
      </c>
      <c r="F12" s="18">
        <v>2</v>
      </c>
      <c r="G12" s="19" t="s">
        <v>39</v>
      </c>
      <c r="H12" s="50"/>
      <c r="I12" s="43">
        <f t="shared" si="1"/>
        <v>0</v>
      </c>
      <c r="J12" s="44"/>
      <c r="K12" s="45"/>
      <c r="L12" s="49">
        <v>2</v>
      </c>
      <c r="M12" s="42" t="s">
        <v>39</v>
      </c>
      <c r="N12" s="48">
        <v>50</v>
      </c>
      <c r="O12" s="43">
        <f t="shared" si="2"/>
        <v>2500</v>
      </c>
      <c r="Q12" s="18">
        <v>2</v>
      </c>
      <c r="R12" s="42" t="s">
        <v>39</v>
      </c>
      <c r="S12" s="48"/>
      <c r="T12" s="43">
        <f t="shared" si="3"/>
        <v>0</v>
      </c>
    </row>
    <row r="13" spans="1:20" s="4" customFormat="1" ht="12.75">
      <c r="A13" s="18">
        <v>3</v>
      </c>
      <c r="B13" s="19" t="s">
        <v>40</v>
      </c>
      <c r="C13" s="50">
        <v>56</v>
      </c>
      <c r="D13" s="43">
        <f t="shared" si="0"/>
        <v>3136</v>
      </c>
      <c r="F13" s="18">
        <v>3</v>
      </c>
      <c r="G13" s="19" t="s">
        <v>39</v>
      </c>
      <c r="H13" s="50"/>
      <c r="I13" s="43">
        <f t="shared" si="1"/>
        <v>0</v>
      </c>
      <c r="J13" s="44"/>
      <c r="K13" s="45"/>
      <c r="L13" s="49">
        <v>3</v>
      </c>
      <c r="M13" s="42" t="s">
        <v>39</v>
      </c>
      <c r="N13" s="50">
        <v>50</v>
      </c>
      <c r="O13" s="43">
        <f t="shared" si="2"/>
        <v>2500</v>
      </c>
      <c r="Q13" s="18">
        <v>3</v>
      </c>
      <c r="R13" s="42" t="s">
        <v>39</v>
      </c>
      <c r="S13" s="50"/>
      <c r="T13" s="43">
        <f t="shared" si="3"/>
        <v>0</v>
      </c>
    </row>
    <row r="14" spans="1:20" s="4" customFormat="1" ht="12.75">
      <c r="A14" s="18">
        <v>4</v>
      </c>
      <c r="B14" s="19" t="s">
        <v>40</v>
      </c>
      <c r="C14" s="50">
        <v>50</v>
      </c>
      <c r="D14" s="43">
        <f t="shared" si="0"/>
        <v>2500</v>
      </c>
      <c r="F14" s="18">
        <v>4</v>
      </c>
      <c r="G14" s="19" t="s">
        <v>39</v>
      </c>
      <c r="H14" s="50"/>
      <c r="I14" s="43">
        <f t="shared" si="1"/>
        <v>0</v>
      </c>
      <c r="J14" s="44"/>
      <c r="K14" s="45"/>
      <c r="L14" s="49">
        <v>4</v>
      </c>
      <c r="M14" s="42" t="s">
        <v>39</v>
      </c>
      <c r="N14" s="50">
        <v>51</v>
      </c>
      <c r="O14" s="43">
        <f t="shared" si="2"/>
        <v>2601</v>
      </c>
      <c r="Q14" s="18">
        <v>4</v>
      </c>
      <c r="R14" s="42" t="s">
        <v>39</v>
      </c>
      <c r="S14" s="50"/>
      <c r="T14" s="43">
        <f t="shared" si="3"/>
        <v>0</v>
      </c>
    </row>
    <row r="15" spans="1:20" s="4" customFormat="1" ht="12.75">
      <c r="A15" s="18">
        <v>5</v>
      </c>
      <c r="B15" s="19" t="s">
        <v>40</v>
      </c>
      <c r="C15" s="50">
        <v>59</v>
      </c>
      <c r="D15" s="43">
        <f t="shared" si="0"/>
        <v>3481</v>
      </c>
      <c r="F15" s="18">
        <v>5</v>
      </c>
      <c r="G15" s="19" t="s">
        <v>39</v>
      </c>
      <c r="H15" s="50"/>
      <c r="I15" s="43">
        <f t="shared" si="1"/>
        <v>0</v>
      </c>
      <c r="J15" s="44"/>
      <c r="K15" s="45"/>
      <c r="L15" s="49">
        <v>5</v>
      </c>
      <c r="M15" s="42" t="s">
        <v>39</v>
      </c>
      <c r="N15" s="50">
        <v>50</v>
      </c>
      <c r="O15" s="43">
        <f t="shared" si="2"/>
        <v>2500</v>
      </c>
      <c r="Q15" s="18">
        <v>5</v>
      </c>
      <c r="R15" s="42" t="s">
        <v>39</v>
      </c>
      <c r="S15" s="50"/>
      <c r="T15" s="43">
        <f t="shared" si="3"/>
        <v>0</v>
      </c>
    </row>
    <row r="16" spans="1:20" s="4" customFormat="1" ht="12.75">
      <c r="A16" s="18">
        <v>6</v>
      </c>
      <c r="B16" s="19" t="s">
        <v>40</v>
      </c>
      <c r="C16" s="50">
        <v>50</v>
      </c>
      <c r="D16" s="43">
        <f t="shared" si="0"/>
        <v>2500</v>
      </c>
      <c r="F16" s="18">
        <v>6</v>
      </c>
      <c r="G16" s="19" t="s">
        <v>39</v>
      </c>
      <c r="H16" s="50"/>
      <c r="I16" s="43">
        <f t="shared" si="1"/>
        <v>0</v>
      </c>
      <c r="J16" s="44"/>
      <c r="K16" s="45"/>
      <c r="L16" s="49">
        <v>6</v>
      </c>
      <c r="M16" s="42" t="s">
        <v>39</v>
      </c>
      <c r="N16" s="50">
        <v>51</v>
      </c>
      <c r="O16" s="43">
        <f t="shared" si="2"/>
        <v>2601</v>
      </c>
      <c r="Q16" s="18">
        <v>6</v>
      </c>
      <c r="R16" s="42" t="s">
        <v>39</v>
      </c>
      <c r="S16" s="50"/>
      <c r="T16" s="43">
        <f t="shared" si="3"/>
        <v>0</v>
      </c>
    </row>
    <row r="17" spans="1:20" s="4" customFormat="1" ht="12.75">
      <c r="A17" s="18">
        <v>7</v>
      </c>
      <c r="B17" s="19" t="s">
        <v>40</v>
      </c>
      <c r="C17" s="50">
        <v>54</v>
      </c>
      <c r="D17" s="43">
        <f t="shared" si="0"/>
        <v>2916</v>
      </c>
      <c r="F17" s="18">
        <v>7</v>
      </c>
      <c r="G17" s="19" t="s">
        <v>39</v>
      </c>
      <c r="H17" s="48"/>
      <c r="I17" s="43">
        <f t="shared" si="1"/>
        <v>0</v>
      </c>
      <c r="J17" s="44"/>
      <c r="K17" s="45"/>
      <c r="L17" s="49">
        <v>7</v>
      </c>
      <c r="M17" s="19" t="s">
        <v>40</v>
      </c>
      <c r="N17" s="50"/>
      <c r="O17" s="43">
        <f t="shared" si="2"/>
        <v>0</v>
      </c>
      <c r="Q17" s="18">
        <v>7</v>
      </c>
      <c r="R17" s="42" t="s">
        <v>39</v>
      </c>
      <c r="S17" s="50"/>
      <c r="T17" s="43">
        <f t="shared" si="3"/>
        <v>0</v>
      </c>
    </row>
    <row r="18" spans="1:20" s="4" customFormat="1" ht="12.75">
      <c r="A18" s="18">
        <v>8</v>
      </c>
      <c r="B18" s="19" t="s">
        <v>40</v>
      </c>
      <c r="C18" s="50">
        <v>53</v>
      </c>
      <c r="D18" s="43">
        <f t="shared" si="0"/>
        <v>2809</v>
      </c>
      <c r="F18" s="18">
        <v>8</v>
      </c>
      <c r="G18" s="19" t="s">
        <v>39</v>
      </c>
      <c r="H18" s="50"/>
      <c r="I18" s="43">
        <f t="shared" si="1"/>
        <v>0</v>
      </c>
      <c r="J18" s="44"/>
      <c r="K18" s="45"/>
      <c r="L18" s="49">
        <v>8</v>
      </c>
      <c r="M18" s="19" t="s">
        <v>40</v>
      </c>
      <c r="N18" s="50"/>
      <c r="O18" s="43">
        <f t="shared" si="2"/>
        <v>0</v>
      </c>
      <c r="Q18" s="18">
        <v>8</v>
      </c>
      <c r="R18" s="19" t="s">
        <v>40</v>
      </c>
      <c r="S18" s="50"/>
      <c r="T18" s="43">
        <f t="shared" si="3"/>
        <v>0</v>
      </c>
    </row>
    <row r="19" spans="1:20" s="4" customFormat="1" ht="12.75">
      <c r="A19" s="18">
        <v>9</v>
      </c>
      <c r="B19" s="19" t="s">
        <v>40</v>
      </c>
      <c r="C19" s="50">
        <v>53</v>
      </c>
      <c r="D19" s="43">
        <f t="shared" si="0"/>
        <v>2809</v>
      </c>
      <c r="F19" s="18">
        <v>9</v>
      </c>
      <c r="G19" s="19" t="s">
        <v>39</v>
      </c>
      <c r="H19" s="50"/>
      <c r="I19" s="43">
        <f t="shared" si="1"/>
        <v>0</v>
      </c>
      <c r="J19" s="44"/>
      <c r="K19" s="45"/>
      <c r="L19" s="49">
        <v>9</v>
      </c>
      <c r="M19" s="19" t="s">
        <v>40</v>
      </c>
      <c r="N19" s="50"/>
      <c r="O19" s="43">
        <f t="shared" si="2"/>
        <v>0</v>
      </c>
      <c r="Q19" s="18">
        <v>9</v>
      </c>
      <c r="R19" s="19" t="s">
        <v>40</v>
      </c>
      <c r="S19" s="50"/>
      <c r="T19" s="43">
        <f t="shared" si="3"/>
        <v>0</v>
      </c>
    </row>
    <row r="20" spans="1:20" s="4" customFormat="1" ht="12.75">
      <c r="A20" s="18">
        <v>10</v>
      </c>
      <c r="B20" s="19" t="s">
        <v>40</v>
      </c>
      <c r="C20" s="50">
        <v>54</v>
      </c>
      <c r="D20" s="43">
        <f t="shared" si="0"/>
        <v>2916</v>
      </c>
      <c r="F20" s="18">
        <v>10</v>
      </c>
      <c r="G20" s="19" t="s">
        <v>39</v>
      </c>
      <c r="H20" s="50"/>
      <c r="I20" s="43">
        <f t="shared" si="1"/>
        <v>0</v>
      </c>
      <c r="J20" s="44"/>
      <c r="K20" s="45"/>
      <c r="L20" s="49">
        <v>10</v>
      </c>
      <c r="M20" s="19" t="s">
        <v>40</v>
      </c>
      <c r="N20" s="50"/>
      <c r="O20" s="43">
        <f t="shared" si="2"/>
        <v>0</v>
      </c>
      <c r="Q20" s="18">
        <v>10</v>
      </c>
      <c r="R20" s="19" t="s">
        <v>40</v>
      </c>
      <c r="S20" s="50"/>
      <c r="T20" s="43">
        <f t="shared" si="3"/>
        <v>0</v>
      </c>
    </row>
    <row r="21" spans="1:20" s="4" customFormat="1" ht="12.75">
      <c r="A21" s="18">
        <v>11</v>
      </c>
      <c r="B21" s="19" t="s">
        <v>40</v>
      </c>
      <c r="C21" s="50">
        <v>52</v>
      </c>
      <c r="D21" s="43">
        <f t="shared" si="0"/>
        <v>2704</v>
      </c>
      <c r="F21" s="18">
        <v>11</v>
      </c>
      <c r="G21" s="19" t="s">
        <v>40</v>
      </c>
      <c r="H21" s="50"/>
      <c r="I21" s="43">
        <f t="shared" si="1"/>
        <v>0</v>
      </c>
      <c r="J21" s="44"/>
      <c r="K21" s="45"/>
      <c r="L21" s="49">
        <v>11</v>
      </c>
      <c r="M21" s="19" t="s">
        <v>40</v>
      </c>
      <c r="N21" s="50"/>
      <c r="O21" s="43">
        <f t="shared" si="2"/>
        <v>0</v>
      </c>
      <c r="Q21" s="18">
        <v>11</v>
      </c>
      <c r="R21" s="19" t="s">
        <v>40</v>
      </c>
      <c r="S21" s="50"/>
      <c r="T21" s="43">
        <f t="shared" si="3"/>
        <v>0</v>
      </c>
    </row>
    <row r="22" spans="1:20" s="4" customFormat="1" ht="12.75">
      <c r="A22" s="18">
        <v>12</v>
      </c>
      <c r="B22" s="19" t="s">
        <v>40</v>
      </c>
      <c r="C22" s="50">
        <v>54</v>
      </c>
      <c r="D22" s="43">
        <f t="shared" si="0"/>
        <v>2916</v>
      </c>
      <c r="F22" s="18">
        <v>12</v>
      </c>
      <c r="G22" s="19" t="s">
        <v>40</v>
      </c>
      <c r="H22" s="50"/>
      <c r="I22" s="43">
        <f t="shared" si="1"/>
        <v>0</v>
      </c>
      <c r="J22" s="44"/>
      <c r="K22" s="45"/>
      <c r="L22" s="49">
        <v>12</v>
      </c>
      <c r="M22" s="19" t="s">
        <v>40</v>
      </c>
      <c r="N22" s="50"/>
      <c r="O22" s="43">
        <f t="shared" si="2"/>
        <v>0</v>
      </c>
      <c r="Q22" s="18">
        <v>12</v>
      </c>
      <c r="R22" s="19" t="s">
        <v>40</v>
      </c>
      <c r="S22" s="50"/>
      <c r="T22" s="43">
        <f t="shared" si="3"/>
        <v>0</v>
      </c>
    </row>
    <row r="23" spans="1:20" s="4" customFormat="1" ht="12.75">
      <c r="A23" s="18">
        <v>13</v>
      </c>
      <c r="B23" s="19" t="s">
        <v>40</v>
      </c>
      <c r="C23" s="50">
        <v>58</v>
      </c>
      <c r="D23" s="43">
        <f t="shared" si="0"/>
        <v>3364</v>
      </c>
      <c r="F23" s="18">
        <v>13</v>
      </c>
      <c r="G23" s="19" t="s">
        <v>40</v>
      </c>
      <c r="H23" s="50"/>
      <c r="I23" s="43">
        <f t="shared" si="1"/>
        <v>0</v>
      </c>
      <c r="J23" s="44"/>
      <c r="K23" s="45"/>
      <c r="L23" s="49">
        <v>13</v>
      </c>
      <c r="M23" s="19" t="s">
        <v>40</v>
      </c>
      <c r="N23" s="50"/>
      <c r="O23" s="43">
        <f t="shared" si="2"/>
        <v>0</v>
      </c>
      <c r="Q23" s="18">
        <v>13</v>
      </c>
      <c r="R23" s="19" t="s">
        <v>40</v>
      </c>
      <c r="S23" s="50"/>
      <c r="T23" s="43">
        <f t="shared" si="3"/>
        <v>0</v>
      </c>
    </row>
    <row r="24" spans="1:20" s="4" customFormat="1" ht="12.75">
      <c r="A24" s="18">
        <v>14</v>
      </c>
      <c r="B24" s="19" t="s">
        <v>40</v>
      </c>
      <c r="C24" s="50"/>
      <c r="D24" s="43">
        <f t="shared" si="0"/>
        <v>0</v>
      </c>
      <c r="F24" s="18">
        <v>14</v>
      </c>
      <c r="G24" s="19" t="s">
        <v>40</v>
      </c>
      <c r="H24" s="50"/>
      <c r="I24" s="43">
        <f t="shared" si="1"/>
        <v>0</v>
      </c>
      <c r="J24" s="44"/>
      <c r="K24" s="45"/>
      <c r="L24" s="49">
        <v>14</v>
      </c>
      <c r="M24" s="19" t="s">
        <v>40</v>
      </c>
      <c r="N24" s="50"/>
      <c r="O24" s="43">
        <f t="shared" si="2"/>
        <v>0</v>
      </c>
      <c r="Q24" s="18">
        <v>14</v>
      </c>
      <c r="R24" s="19" t="s">
        <v>40</v>
      </c>
      <c r="S24" s="50"/>
      <c r="T24" s="43">
        <f t="shared" si="3"/>
        <v>0</v>
      </c>
    </row>
    <row r="25" spans="1:20" s="4" customFormat="1" ht="12.75">
      <c r="A25" s="18">
        <v>15</v>
      </c>
      <c r="B25" s="19" t="s">
        <v>40</v>
      </c>
      <c r="C25" s="50">
        <v>37</v>
      </c>
      <c r="D25" s="43">
        <f t="shared" si="0"/>
        <v>1369</v>
      </c>
      <c r="F25" s="18">
        <v>15</v>
      </c>
      <c r="G25" s="19" t="s">
        <v>40</v>
      </c>
      <c r="H25" s="50"/>
      <c r="I25" s="43">
        <f t="shared" si="1"/>
        <v>0</v>
      </c>
      <c r="J25" s="44"/>
      <c r="K25" s="45"/>
      <c r="L25" s="49">
        <v>15</v>
      </c>
      <c r="M25" s="19" t="s">
        <v>40</v>
      </c>
      <c r="N25" s="50"/>
      <c r="O25" s="43">
        <f t="shared" si="2"/>
        <v>0</v>
      </c>
      <c r="Q25" s="18">
        <v>15</v>
      </c>
      <c r="R25" s="19" t="s">
        <v>40</v>
      </c>
      <c r="S25" s="50"/>
      <c r="T25" s="43">
        <f t="shared" si="3"/>
        <v>0</v>
      </c>
    </row>
    <row r="26" spans="1:20" s="4" customFormat="1" ht="12.75">
      <c r="A26" s="18">
        <v>16</v>
      </c>
      <c r="B26" s="19" t="s">
        <v>40</v>
      </c>
      <c r="C26" s="50"/>
      <c r="D26" s="43">
        <f t="shared" si="0"/>
        <v>0</v>
      </c>
      <c r="F26" s="18">
        <v>16</v>
      </c>
      <c r="G26" s="19" t="s">
        <v>40</v>
      </c>
      <c r="H26" s="50"/>
      <c r="I26" s="43">
        <f t="shared" si="1"/>
        <v>0</v>
      </c>
      <c r="J26" s="44"/>
      <c r="K26" s="45"/>
      <c r="L26" s="49">
        <v>16</v>
      </c>
      <c r="M26" s="19" t="s">
        <v>40</v>
      </c>
      <c r="N26" s="50"/>
      <c r="O26" s="43">
        <f t="shared" si="2"/>
        <v>0</v>
      </c>
      <c r="Q26" s="18">
        <v>16</v>
      </c>
      <c r="R26" s="19" t="s">
        <v>40</v>
      </c>
      <c r="S26" s="50"/>
      <c r="T26" s="43">
        <f t="shared" si="3"/>
        <v>0</v>
      </c>
    </row>
    <row r="27" spans="1:20" s="4" customFormat="1" ht="12.75">
      <c r="A27" s="18">
        <v>17</v>
      </c>
      <c r="B27" s="19" t="s">
        <v>40</v>
      </c>
      <c r="C27" s="50"/>
      <c r="D27" s="43">
        <f t="shared" si="0"/>
        <v>0</v>
      </c>
      <c r="F27" s="18">
        <v>17</v>
      </c>
      <c r="G27" s="19" t="s">
        <v>40</v>
      </c>
      <c r="H27" s="50"/>
      <c r="I27" s="43">
        <f t="shared" si="1"/>
        <v>0</v>
      </c>
      <c r="J27" s="44"/>
      <c r="K27" s="45"/>
      <c r="L27" s="49">
        <v>17</v>
      </c>
      <c r="M27" s="19" t="s">
        <v>40</v>
      </c>
      <c r="N27" s="50"/>
      <c r="O27" s="43">
        <f t="shared" si="2"/>
        <v>0</v>
      </c>
      <c r="Q27" s="18">
        <v>17</v>
      </c>
      <c r="R27" s="19" t="s">
        <v>40</v>
      </c>
      <c r="S27" s="50"/>
      <c r="T27" s="43">
        <f t="shared" si="3"/>
        <v>0</v>
      </c>
    </row>
    <row r="28" spans="1:20" s="4" customFormat="1" ht="12.75">
      <c r="A28" s="18">
        <v>18</v>
      </c>
      <c r="B28" s="19" t="s">
        <v>40</v>
      </c>
      <c r="C28" s="50"/>
      <c r="D28" s="43">
        <f t="shared" si="0"/>
        <v>0</v>
      </c>
      <c r="F28" s="18">
        <v>18</v>
      </c>
      <c r="G28" s="19" t="s">
        <v>40</v>
      </c>
      <c r="H28" s="50"/>
      <c r="I28" s="43">
        <f t="shared" si="1"/>
        <v>0</v>
      </c>
      <c r="J28" s="44"/>
      <c r="K28" s="45"/>
      <c r="L28" s="49">
        <v>18</v>
      </c>
      <c r="M28" s="19" t="s">
        <v>40</v>
      </c>
      <c r="N28" s="50"/>
      <c r="O28" s="43">
        <f t="shared" si="2"/>
        <v>0</v>
      </c>
      <c r="Q28" s="18">
        <v>18</v>
      </c>
      <c r="R28" s="19" t="s">
        <v>40</v>
      </c>
      <c r="S28" s="50"/>
      <c r="T28" s="43">
        <f t="shared" si="3"/>
        <v>0</v>
      </c>
    </row>
    <row r="29" spans="1:20" s="4" customFormat="1" ht="12.75">
      <c r="A29" s="18">
        <v>19</v>
      </c>
      <c r="B29" s="19" t="s">
        <v>40</v>
      </c>
      <c r="C29" s="50"/>
      <c r="D29" s="43">
        <f t="shared" si="0"/>
        <v>0</v>
      </c>
      <c r="F29" s="18">
        <v>19</v>
      </c>
      <c r="G29" s="19" t="s">
        <v>40</v>
      </c>
      <c r="H29" s="50"/>
      <c r="I29" s="43">
        <f t="shared" si="1"/>
        <v>0</v>
      </c>
      <c r="J29" s="44"/>
      <c r="K29" s="45"/>
      <c r="L29" s="49">
        <v>19</v>
      </c>
      <c r="M29" s="19" t="s">
        <v>40</v>
      </c>
      <c r="N29" s="50"/>
      <c r="O29" s="43">
        <f t="shared" si="2"/>
        <v>0</v>
      </c>
      <c r="Q29" s="18">
        <v>19</v>
      </c>
      <c r="R29" s="19" t="s">
        <v>40</v>
      </c>
      <c r="S29" s="50"/>
      <c r="T29" s="43">
        <f t="shared" si="3"/>
        <v>0</v>
      </c>
    </row>
    <row r="30" spans="1:20" s="4" customFormat="1" ht="15" customHeight="1">
      <c r="A30" s="18">
        <v>20</v>
      </c>
      <c r="B30" s="51" t="s">
        <v>40</v>
      </c>
      <c r="C30" s="52"/>
      <c r="D30" s="43">
        <f t="shared" si="0"/>
        <v>0</v>
      </c>
      <c r="F30" s="18">
        <v>20</v>
      </c>
      <c r="G30" s="51" t="s">
        <v>40</v>
      </c>
      <c r="H30" s="52"/>
      <c r="I30" s="43">
        <f t="shared" si="1"/>
        <v>0</v>
      </c>
      <c r="J30" s="44"/>
      <c r="K30" s="45"/>
      <c r="L30" s="49">
        <v>20</v>
      </c>
      <c r="M30" s="51" t="s">
        <v>40</v>
      </c>
      <c r="N30" s="52"/>
      <c r="O30" s="43">
        <f t="shared" si="2"/>
        <v>0</v>
      </c>
      <c r="Q30" s="18">
        <v>20</v>
      </c>
      <c r="R30" s="51" t="s">
        <v>40</v>
      </c>
      <c r="S30" s="52"/>
      <c r="T30" s="43">
        <f t="shared" si="3"/>
        <v>0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2.75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>
      <c r="A36" s="55"/>
      <c r="B36" s="56"/>
      <c r="C36" s="57"/>
      <c r="D36" s="58">
        <f>SUM(D11:D35)</f>
        <v>40016</v>
      </c>
      <c r="F36" s="55"/>
      <c r="G36" s="56"/>
      <c r="H36" s="57"/>
      <c r="I36" s="58">
        <f>SUM(I11:I35)</f>
        <v>0</v>
      </c>
      <c r="J36" s="60"/>
      <c r="K36" s="61"/>
      <c r="L36" s="55"/>
      <c r="M36" s="56"/>
      <c r="N36" s="57"/>
      <c r="O36" s="58">
        <f>SUM(O11:O35)</f>
        <v>15618</v>
      </c>
      <c r="Q36" s="55"/>
      <c r="R36" s="56"/>
      <c r="S36" s="57"/>
      <c r="T36" s="58">
        <f>SUM(T11:T35)</f>
        <v>0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Q9:Q10"/>
    <mergeCell ref="C8:D8"/>
    <mergeCell ref="H8:I8"/>
    <mergeCell ref="N8:O8"/>
    <mergeCell ref="M9:M10"/>
    <mergeCell ref="L9:L10"/>
    <mergeCell ref="S8:T8"/>
    <mergeCell ref="R9:R10"/>
    <mergeCell ref="A9:A10"/>
    <mergeCell ref="B9:B10"/>
    <mergeCell ref="F9:F10"/>
    <mergeCell ref="G9:G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4">
      <selection activeCell="N21" sqref="N21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710937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4218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4.14062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.75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 t="s">
        <v>63</v>
      </c>
      <c r="B4" s="27"/>
      <c r="C4" s="27"/>
      <c r="D4" s="27"/>
      <c r="F4" s="26"/>
      <c r="G4" s="27"/>
      <c r="H4" s="27"/>
      <c r="I4" s="27"/>
      <c r="J4" s="27"/>
      <c r="L4" s="26" t="s">
        <v>64</v>
      </c>
      <c r="M4" s="27"/>
      <c r="N4" s="27"/>
      <c r="O4" s="27"/>
      <c r="Q4" s="26"/>
      <c r="R4" s="27"/>
      <c r="S4" s="27"/>
      <c r="T4" s="27"/>
    </row>
    <row r="5" spans="1:20" s="28" customFormat="1" ht="9.75">
      <c r="A5" s="26" t="s">
        <v>73</v>
      </c>
      <c r="B5" s="27"/>
      <c r="C5" s="27"/>
      <c r="D5" s="27"/>
      <c r="F5" s="26"/>
      <c r="G5" s="27"/>
      <c r="H5" s="27"/>
      <c r="I5" s="27"/>
      <c r="J5" s="27"/>
      <c r="L5" s="26" t="s">
        <v>74</v>
      </c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e">
        <f>kopsavilkums!#REF!</f>
        <v>#REF!</v>
      </c>
      <c r="G6" s="30"/>
      <c r="L6" s="28" t="s">
        <v>31</v>
      </c>
      <c r="M6" s="29" t="e">
        <f>B6</f>
        <v>#REF!</v>
      </c>
      <c r="R6" s="30"/>
    </row>
    <row r="7" spans="1:20" s="28" customFormat="1" ht="22.5" customHeight="1">
      <c r="A7" s="28" t="s">
        <v>32</v>
      </c>
      <c r="B7" s="31" t="e">
        <f>kopsavilkums!#REF!</f>
        <v>#REF!</v>
      </c>
      <c r="C7" s="27"/>
      <c r="D7" s="27"/>
      <c r="F7" s="28" t="s">
        <v>33</v>
      </c>
      <c r="G7" s="31" t="e">
        <f>kopsavilkums!#REF!</f>
        <v>#REF!</v>
      </c>
      <c r="H7" s="27"/>
      <c r="I7" s="27"/>
      <c r="J7" s="27"/>
      <c r="L7" s="28" t="s">
        <v>32</v>
      </c>
      <c r="M7" s="31" t="e">
        <f>B7</f>
        <v>#REF!</v>
      </c>
      <c r="N7" s="27"/>
      <c r="O7" s="27"/>
      <c r="Q7" s="28" t="s">
        <v>33</v>
      </c>
      <c r="R7" s="31" t="e">
        <f>G7</f>
        <v>#REF!</v>
      </c>
      <c r="S7" s="27"/>
      <c r="T7" s="27"/>
    </row>
    <row r="8" spans="2:20" ht="12.75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2.75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19" t="s">
        <v>39</v>
      </c>
      <c r="C11" s="47">
        <v>52</v>
      </c>
      <c r="D11" s="43">
        <f aca="true" t="shared" si="0" ref="D11:D30">C11*C11</f>
        <v>2704</v>
      </c>
      <c r="F11" s="41">
        <v>1</v>
      </c>
      <c r="G11" s="19" t="s">
        <v>39</v>
      </c>
      <c r="H11" s="47"/>
      <c r="I11" s="43">
        <f aca="true" t="shared" si="1" ref="I11:I30">H11*H11</f>
        <v>0</v>
      </c>
      <c r="J11" s="44"/>
      <c r="K11" s="45"/>
      <c r="L11" s="46">
        <v>1</v>
      </c>
      <c r="M11" s="42" t="s">
        <v>39</v>
      </c>
      <c r="N11" s="47">
        <v>52</v>
      </c>
      <c r="O11" s="43">
        <f aca="true" t="shared" si="2" ref="O11:O30">N11*N11</f>
        <v>2704</v>
      </c>
      <c r="Q11" s="41">
        <v>1</v>
      </c>
      <c r="R11" s="42" t="s">
        <v>39</v>
      </c>
      <c r="S11" s="47"/>
      <c r="T11" s="43">
        <f aca="true" t="shared" si="3" ref="T11:T30">S11*S11</f>
        <v>0</v>
      </c>
    </row>
    <row r="12" spans="1:20" s="4" customFormat="1" ht="12.75">
      <c r="A12" s="18">
        <v>2</v>
      </c>
      <c r="B12" s="19" t="s">
        <v>48</v>
      </c>
      <c r="C12" s="48">
        <v>55</v>
      </c>
      <c r="D12" s="43">
        <f t="shared" si="0"/>
        <v>3025</v>
      </c>
      <c r="F12" s="18">
        <v>2</v>
      </c>
      <c r="G12" s="19" t="s">
        <v>39</v>
      </c>
      <c r="H12" s="48"/>
      <c r="I12" s="43">
        <f t="shared" si="1"/>
        <v>0</v>
      </c>
      <c r="J12" s="44"/>
      <c r="K12" s="45"/>
      <c r="L12" s="49">
        <v>2</v>
      </c>
      <c r="M12" s="42" t="s">
        <v>39</v>
      </c>
      <c r="N12" s="48">
        <v>55</v>
      </c>
      <c r="O12" s="43">
        <f t="shared" si="2"/>
        <v>3025</v>
      </c>
      <c r="Q12" s="18">
        <v>2</v>
      </c>
      <c r="R12" s="42" t="s">
        <v>39</v>
      </c>
      <c r="S12" s="50"/>
      <c r="T12" s="43">
        <f t="shared" si="3"/>
        <v>0</v>
      </c>
    </row>
    <row r="13" spans="1:20" s="4" customFormat="1" ht="12.75">
      <c r="A13" s="18">
        <v>3</v>
      </c>
      <c r="B13" s="19" t="s">
        <v>40</v>
      </c>
      <c r="C13" s="50">
        <v>60</v>
      </c>
      <c r="D13" s="43">
        <f t="shared" si="0"/>
        <v>3600</v>
      </c>
      <c r="F13" s="18">
        <v>3</v>
      </c>
      <c r="G13" s="19" t="s">
        <v>39</v>
      </c>
      <c r="H13" s="50"/>
      <c r="I13" s="43">
        <f t="shared" si="1"/>
        <v>0</v>
      </c>
      <c r="J13" s="44"/>
      <c r="K13" s="45"/>
      <c r="L13" s="49">
        <v>3</v>
      </c>
      <c r="M13" s="42" t="s">
        <v>39</v>
      </c>
      <c r="N13" s="50">
        <v>61</v>
      </c>
      <c r="O13" s="43">
        <f t="shared" si="2"/>
        <v>3721</v>
      </c>
      <c r="Q13" s="18">
        <v>3</v>
      </c>
      <c r="R13" s="42" t="s">
        <v>39</v>
      </c>
      <c r="S13" s="50"/>
      <c r="T13" s="43">
        <f t="shared" si="3"/>
        <v>0</v>
      </c>
    </row>
    <row r="14" spans="1:20" s="4" customFormat="1" ht="12.75">
      <c r="A14" s="18">
        <v>4</v>
      </c>
      <c r="B14" s="19" t="s">
        <v>40</v>
      </c>
      <c r="C14" s="50">
        <v>50</v>
      </c>
      <c r="D14" s="43">
        <f t="shared" si="0"/>
        <v>2500</v>
      </c>
      <c r="F14" s="18">
        <v>4</v>
      </c>
      <c r="G14" s="19" t="s">
        <v>39</v>
      </c>
      <c r="H14" s="50"/>
      <c r="I14" s="43">
        <f t="shared" si="1"/>
        <v>0</v>
      </c>
      <c r="J14" s="44"/>
      <c r="K14" s="45"/>
      <c r="L14" s="49">
        <v>4</v>
      </c>
      <c r="M14" s="42" t="s">
        <v>39</v>
      </c>
      <c r="N14" s="50">
        <v>59</v>
      </c>
      <c r="O14" s="43">
        <f t="shared" si="2"/>
        <v>3481</v>
      </c>
      <c r="Q14" s="18">
        <v>4</v>
      </c>
      <c r="R14" s="42" t="s">
        <v>39</v>
      </c>
      <c r="S14" s="50"/>
      <c r="T14" s="43">
        <f t="shared" si="3"/>
        <v>0</v>
      </c>
    </row>
    <row r="15" spans="1:20" s="4" customFormat="1" ht="12.75">
      <c r="A15" s="18">
        <v>5</v>
      </c>
      <c r="B15" s="19" t="s">
        <v>40</v>
      </c>
      <c r="C15" s="50">
        <v>55</v>
      </c>
      <c r="D15" s="43">
        <f t="shared" si="0"/>
        <v>3025</v>
      </c>
      <c r="F15" s="18">
        <v>5</v>
      </c>
      <c r="G15" s="19" t="s">
        <v>39</v>
      </c>
      <c r="H15" s="50"/>
      <c r="I15" s="43">
        <f t="shared" si="1"/>
        <v>0</v>
      </c>
      <c r="J15" s="44"/>
      <c r="K15" s="45"/>
      <c r="L15" s="49">
        <v>5</v>
      </c>
      <c r="M15" s="42" t="s">
        <v>39</v>
      </c>
      <c r="N15" s="50">
        <v>50</v>
      </c>
      <c r="O15" s="43">
        <f t="shared" si="2"/>
        <v>2500</v>
      </c>
      <c r="Q15" s="18">
        <v>5</v>
      </c>
      <c r="R15" s="42" t="s">
        <v>39</v>
      </c>
      <c r="S15" s="50"/>
      <c r="T15" s="43">
        <f t="shared" si="3"/>
        <v>0</v>
      </c>
    </row>
    <row r="16" spans="1:20" s="4" customFormat="1" ht="12.75">
      <c r="A16" s="18">
        <v>6</v>
      </c>
      <c r="B16" s="19" t="s">
        <v>40</v>
      </c>
      <c r="C16" s="50">
        <v>53</v>
      </c>
      <c r="D16" s="43">
        <f t="shared" si="0"/>
        <v>2809</v>
      </c>
      <c r="F16" s="18">
        <v>6</v>
      </c>
      <c r="G16" s="19" t="s">
        <v>39</v>
      </c>
      <c r="H16" s="50"/>
      <c r="I16" s="43">
        <f t="shared" si="1"/>
        <v>0</v>
      </c>
      <c r="J16" s="44"/>
      <c r="K16" s="45"/>
      <c r="L16" s="49">
        <v>6</v>
      </c>
      <c r="M16" s="42" t="s">
        <v>39</v>
      </c>
      <c r="N16" s="50">
        <v>53</v>
      </c>
      <c r="O16" s="43">
        <f t="shared" si="2"/>
        <v>2809</v>
      </c>
      <c r="Q16" s="18">
        <v>6</v>
      </c>
      <c r="R16" s="42" t="s">
        <v>39</v>
      </c>
      <c r="S16" s="50"/>
      <c r="T16" s="43">
        <f t="shared" si="3"/>
        <v>0</v>
      </c>
    </row>
    <row r="17" spans="1:20" s="4" customFormat="1" ht="12.75">
      <c r="A17" s="18">
        <v>7</v>
      </c>
      <c r="B17" s="19" t="s">
        <v>40</v>
      </c>
      <c r="C17" s="50">
        <v>99</v>
      </c>
      <c r="D17" s="43">
        <f t="shared" si="0"/>
        <v>9801</v>
      </c>
      <c r="F17" s="18">
        <v>7</v>
      </c>
      <c r="G17" s="19" t="s">
        <v>39</v>
      </c>
      <c r="H17" s="50"/>
      <c r="I17" s="43">
        <f t="shared" si="1"/>
        <v>0</v>
      </c>
      <c r="J17" s="44"/>
      <c r="K17" s="45"/>
      <c r="L17" s="49">
        <v>7</v>
      </c>
      <c r="M17" s="19" t="s">
        <v>40</v>
      </c>
      <c r="N17" s="50"/>
      <c r="O17" s="43">
        <f t="shared" si="2"/>
        <v>0</v>
      </c>
      <c r="Q17" s="18">
        <v>7</v>
      </c>
      <c r="R17" s="19" t="s">
        <v>40</v>
      </c>
      <c r="S17" s="50"/>
      <c r="T17" s="43">
        <f t="shared" si="3"/>
        <v>0</v>
      </c>
    </row>
    <row r="18" spans="1:20" s="4" customFormat="1" ht="12.75">
      <c r="A18" s="18">
        <v>8</v>
      </c>
      <c r="B18" s="19" t="s">
        <v>40</v>
      </c>
      <c r="C18" s="50">
        <v>51</v>
      </c>
      <c r="D18" s="43">
        <f t="shared" si="0"/>
        <v>2601</v>
      </c>
      <c r="F18" s="18">
        <v>8</v>
      </c>
      <c r="G18" s="19" t="s">
        <v>39</v>
      </c>
      <c r="H18" s="50"/>
      <c r="I18" s="43">
        <f t="shared" si="1"/>
        <v>0</v>
      </c>
      <c r="J18" s="44"/>
      <c r="K18" s="45"/>
      <c r="L18" s="49">
        <v>8</v>
      </c>
      <c r="M18" s="19" t="s">
        <v>40</v>
      </c>
      <c r="N18" s="50">
        <v>26</v>
      </c>
      <c r="O18" s="43">
        <f t="shared" si="2"/>
        <v>676</v>
      </c>
      <c r="Q18" s="18">
        <v>8</v>
      </c>
      <c r="R18" s="19" t="s">
        <v>40</v>
      </c>
      <c r="S18" s="50"/>
      <c r="T18" s="43">
        <f t="shared" si="3"/>
        <v>0</v>
      </c>
    </row>
    <row r="19" spans="1:20" s="4" customFormat="1" ht="12.75">
      <c r="A19" s="18">
        <v>9</v>
      </c>
      <c r="B19" s="19" t="s">
        <v>40</v>
      </c>
      <c r="C19" s="50"/>
      <c r="D19" s="43">
        <f t="shared" si="0"/>
        <v>0</v>
      </c>
      <c r="F19" s="18">
        <v>9</v>
      </c>
      <c r="G19" s="19" t="s">
        <v>39</v>
      </c>
      <c r="H19" s="50"/>
      <c r="I19" s="43">
        <f t="shared" si="1"/>
        <v>0</v>
      </c>
      <c r="J19" s="44"/>
      <c r="K19" s="45"/>
      <c r="L19" s="49">
        <v>9</v>
      </c>
      <c r="M19" s="19" t="s">
        <v>40</v>
      </c>
      <c r="N19" s="50"/>
      <c r="O19" s="43">
        <f t="shared" si="2"/>
        <v>0</v>
      </c>
      <c r="Q19" s="18">
        <v>9</v>
      </c>
      <c r="R19" s="19" t="s">
        <v>40</v>
      </c>
      <c r="S19" s="50"/>
      <c r="T19" s="43">
        <f t="shared" si="3"/>
        <v>0</v>
      </c>
    </row>
    <row r="20" spans="1:20" s="4" customFormat="1" ht="12.75">
      <c r="A20" s="18">
        <v>10</v>
      </c>
      <c r="B20" s="19" t="s">
        <v>40</v>
      </c>
      <c r="C20" s="50"/>
      <c r="D20" s="43">
        <f t="shared" si="0"/>
        <v>0</v>
      </c>
      <c r="F20" s="18">
        <v>10</v>
      </c>
      <c r="G20" s="19" t="s">
        <v>39</v>
      </c>
      <c r="H20" s="50"/>
      <c r="I20" s="43">
        <f t="shared" si="1"/>
        <v>0</v>
      </c>
      <c r="J20" s="44"/>
      <c r="K20" s="45"/>
      <c r="L20" s="49">
        <v>10</v>
      </c>
      <c r="M20" s="19" t="s">
        <v>40</v>
      </c>
      <c r="N20" s="50"/>
      <c r="O20" s="43">
        <f t="shared" si="2"/>
        <v>0</v>
      </c>
      <c r="Q20" s="18">
        <v>10</v>
      </c>
      <c r="R20" s="19" t="s">
        <v>40</v>
      </c>
      <c r="S20" s="50"/>
      <c r="T20" s="43">
        <f t="shared" si="3"/>
        <v>0</v>
      </c>
    </row>
    <row r="21" spans="1:20" s="4" customFormat="1" ht="12.75">
      <c r="A21" s="18">
        <v>11</v>
      </c>
      <c r="B21" s="19" t="s">
        <v>40</v>
      </c>
      <c r="C21" s="50"/>
      <c r="D21" s="43">
        <f t="shared" si="0"/>
        <v>0</v>
      </c>
      <c r="F21" s="18">
        <v>11</v>
      </c>
      <c r="G21" s="19" t="s">
        <v>40</v>
      </c>
      <c r="H21" s="50"/>
      <c r="I21" s="43">
        <f t="shared" si="1"/>
        <v>0</v>
      </c>
      <c r="J21" s="44"/>
      <c r="K21" s="45"/>
      <c r="L21" s="49">
        <v>11</v>
      </c>
      <c r="M21" s="19" t="s">
        <v>40</v>
      </c>
      <c r="N21" s="50"/>
      <c r="O21" s="43">
        <f t="shared" si="2"/>
        <v>0</v>
      </c>
      <c r="Q21" s="18">
        <v>11</v>
      </c>
      <c r="R21" s="19" t="s">
        <v>40</v>
      </c>
      <c r="S21" s="50"/>
      <c r="T21" s="43">
        <f t="shared" si="3"/>
        <v>0</v>
      </c>
    </row>
    <row r="22" spans="1:20" s="4" customFormat="1" ht="12.75">
      <c r="A22" s="18">
        <v>12</v>
      </c>
      <c r="B22" s="19" t="s">
        <v>40</v>
      </c>
      <c r="C22" s="50"/>
      <c r="D22" s="43">
        <f t="shared" si="0"/>
        <v>0</v>
      </c>
      <c r="F22" s="18">
        <v>12</v>
      </c>
      <c r="G22" s="19" t="s">
        <v>40</v>
      </c>
      <c r="H22" s="50"/>
      <c r="I22" s="43">
        <f t="shared" si="1"/>
        <v>0</v>
      </c>
      <c r="J22" s="44"/>
      <c r="K22" s="45"/>
      <c r="L22" s="49">
        <v>12</v>
      </c>
      <c r="M22" s="19" t="s">
        <v>40</v>
      </c>
      <c r="N22" s="50"/>
      <c r="O22" s="43">
        <f t="shared" si="2"/>
        <v>0</v>
      </c>
      <c r="Q22" s="18">
        <v>12</v>
      </c>
      <c r="R22" s="19" t="s">
        <v>40</v>
      </c>
      <c r="S22" s="50"/>
      <c r="T22" s="43">
        <f t="shared" si="3"/>
        <v>0</v>
      </c>
    </row>
    <row r="23" spans="1:20" s="4" customFormat="1" ht="12.75">
      <c r="A23" s="18">
        <v>13</v>
      </c>
      <c r="B23" s="19" t="s">
        <v>40</v>
      </c>
      <c r="C23" s="50"/>
      <c r="D23" s="43">
        <f t="shared" si="0"/>
        <v>0</v>
      </c>
      <c r="F23" s="18">
        <v>13</v>
      </c>
      <c r="G23" s="19" t="s">
        <v>40</v>
      </c>
      <c r="H23" s="50"/>
      <c r="I23" s="43">
        <f t="shared" si="1"/>
        <v>0</v>
      </c>
      <c r="J23" s="44"/>
      <c r="K23" s="45"/>
      <c r="L23" s="49">
        <v>13</v>
      </c>
      <c r="M23" s="19" t="s">
        <v>40</v>
      </c>
      <c r="N23" s="50"/>
      <c r="O23" s="43">
        <f t="shared" si="2"/>
        <v>0</v>
      </c>
      <c r="Q23" s="18">
        <v>13</v>
      </c>
      <c r="R23" s="19" t="s">
        <v>40</v>
      </c>
      <c r="S23" s="50"/>
      <c r="T23" s="43">
        <f t="shared" si="3"/>
        <v>0</v>
      </c>
    </row>
    <row r="24" spans="1:20" s="4" customFormat="1" ht="12.75">
      <c r="A24" s="18">
        <v>14</v>
      </c>
      <c r="B24" s="19" t="s">
        <v>40</v>
      </c>
      <c r="C24" s="50"/>
      <c r="D24" s="43">
        <f t="shared" si="0"/>
        <v>0</v>
      </c>
      <c r="F24" s="18">
        <v>14</v>
      </c>
      <c r="G24" s="19" t="s">
        <v>40</v>
      </c>
      <c r="H24" s="50"/>
      <c r="I24" s="43">
        <f t="shared" si="1"/>
        <v>0</v>
      </c>
      <c r="J24" s="44"/>
      <c r="K24" s="45"/>
      <c r="L24" s="49">
        <v>14</v>
      </c>
      <c r="M24" s="19" t="s">
        <v>40</v>
      </c>
      <c r="N24" s="50"/>
      <c r="O24" s="43">
        <f t="shared" si="2"/>
        <v>0</v>
      </c>
      <c r="Q24" s="18">
        <v>14</v>
      </c>
      <c r="R24" s="19" t="s">
        <v>40</v>
      </c>
      <c r="S24" s="50"/>
      <c r="T24" s="43">
        <f t="shared" si="3"/>
        <v>0</v>
      </c>
    </row>
    <row r="25" spans="1:20" s="4" customFormat="1" ht="12.75">
      <c r="A25" s="18">
        <v>15</v>
      </c>
      <c r="B25" s="19" t="s">
        <v>40</v>
      </c>
      <c r="C25" s="50"/>
      <c r="D25" s="43">
        <f t="shared" si="0"/>
        <v>0</v>
      </c>
      <c r="F25" s="18">
        <v>15</v>
      </c>
      <c r="G25" s="19" t="s">
        <v>40</v>
      </c>
      <c r="H25" s="50"/>
      <c r="I25" s="43">
        <f t="shared" si="1"/>
        <v>0</v>
      </c>
      <c r="J25" s="44"/>
      <c r="K25" s="45"/>
      <c r="L25" s="49">
        <v>15</v>
      </c>
      <c r="M25" s="19" t="s">
        <v>40</v>
      </c>
      <c r="N25" s="50"/>
      <c r="O25" s="43">
        <f t="shared" si="2"/>
        <v>0</v>
      </c>
      <c r="Q25" s="18">
        <v>15</v>
      </c>
      <c r="R25" s="19" t="s">
        <v>40</v>
      </c>
      <c r="S25" s="50"/>
      <c r="T25" s="43">
        <f t="shared" si="3"/>
        <v>0</v>
      </c>
    </row>
    <row r="26" spans="1:20" s="4" customFormat="1" ht="12.75">
      <c r="A26" s="18">
        <v>16</v>
      </c>
      <c r="B26" s="19" t="s">
        <v>40</v>
      </c>
      <c r="C26" s="50"/>
      <c r="D26" s="43">
        <f t="shared" si="0"/>
        <v>0</v>
      </c>
      <c r="F26" s="18">
        <v>16</v>
      </c>
      <c r="G26" s="19" t="s">
        <v>40</v>
      </c>
      <c r="H26" s="50"/>
      <c r="I26" s="43">
        <f t="shared" si="1"/>
        <v>0</v>
      </c>
      <c r="J26" s="44"/>
      <c r="K26" s="45"/>
      <c r="L26" s="49">
        <v>16</v>
      </c>
      <c r="M26" s="19" t="s">
        <v>40</v>
      </c>
      <c r="N26" s="50"/>
      <c r="O26" s="43">
        <f t="shared" si="2"/>
        <v>0</v>
      </c>
      <c r="Q26" s="18">
        <v>16</v>
      </c>
      <c r="R26" s="19" t="s">
        <v>40</v>
      </c>
      <c r="S26" s="50"/>
      <c r="T26" s="43">
        <f t="shared" si="3"/>
        <v>0</v>
      </c>
    </row>
    <row r="27" spans="1:20" s="4" customFormat="1" ht="12.75">
      <c r="A27" s="18">
        <v>17</v>
      </c>
      <c r="B27" s="19" t="s">
        <v>40</v>
      </c>
      <c r="C27" s="50"/>
      <c r="D27" s="43">
        <f t="shared" si="0"/>
        <v>0</v>
      </c>
      <c r="F27" s="18">
        <v>17</v>
      </c>
      <c r="G27" s="19" t="s">
        <v>40</v>
      </c>
      <c r="H27" s="50"/>
      <c r="I27" s="43">
        <f t="shared" si="1"/>
        <v>0</v>
      </c>
      <c r="J27" s="44"/>
      <c r="K27" s="45"/>
      <c r="L27" s="49">
        <v>17</v>
      </c>
      <c r="M27" s="19" t="s">
        <v>40</v>
      </c>
      <c r="N27" s="50"/>
      <c r="O27" s="43">
        <f t="shared" si="2"/>
        <v>0</v>
      </c>
      <c r="Q27" s="18">
        <v>17</v>
      </c>
      <c r="R27" s="19" t="s">
        <v>40</v>
      </c>
      <c r="S27" s="50"/>
      <c r="T27" s="43">
        <f t="shared" si="3"/>
        <v>0</v>
      </c>
    </row>
    <row r="28" spans="1:20" s="4" customFormat="1" ht="12.75">
      <c r="A28" s="18">
        <v>18</v>
      </c>
      <c r="B28" s="19" t="s">
        <v>40</v>
      </c>
      <c r="C28" s="50"/>
      <c r="D28" s="43">
        <f t="shared" si="0"/>
        <v>0</v>
      </c>
      <c r="F28" s="18">
        <v>18</v>
      </c>
      <c r="G28" s="19" t="s">
        <v>40</v>
      </c>
      <c r="H28" s="50"/>
      <c r="I28" s="43">
        <f t="shared" si="1"/>
        <v>0</v>
      </c>
      <c r="J28" s="44"/>
      <c r="K28" s="45"/>
      <c r="L28" s="49">
        <v>18</v>
      </c>
      <c r="M28" s="19" t="s">
        <v>40</v>
      </c>
      <c r="N28" s="50"/>
      <c r="O28" s="43">
        <f t="shared" si="2"/>
        <v>0</v>
      </c>
      <c r="Q28" s="18">
        <v>18</v>
      </c>
      <c r="R28" s="19" t="s">
        <v>40</v>
      </c>
      <c r="S28" s="50"/>
      <c r="T28" s="43">
        <f t="shared" si="3"/>
        <v>0</v>
      </c>
    </row>
    <row r="29" spans="1:20" s="4" customFormat="1" ht="12.75">
      <c r="A29" s="18">
        <v>19</v>
      </c>
      <c r="B29" s="19" t="s">
        <v>40</v>
      </c>
      <c r="C29" s="50"/>
      <c r="D29" s="43">
        <f t="shared" si="0"/>
        <v>0</v>
      </c>
      <c r="F29" s="18">
        <v>19</v>
      </c>
      <c r="G29" s="19" t="s">
        <v>40</v>
      </c>
      <c r="H29" s="50"/>
      <c r="I29" s="43">
        <f t="shared" si="1"/>
        <v>0</v>
      </c>
      <c r="J29" s="44"/>
      <c r="K29" s="45"/>
      <c r="L29" s="49">
        <v>19</v>
      </c>
      <c r="M29" s="19" t="s">
        <v>40</v>
      </c>
      <c r="N29" s="50"/>
      <c r="O29" s="43">
        <f t="shared" si="2"/>
        <v>0</v>
      </c>
      <c r="Q29" s="18">
        <v>19</v>
      </c>
      <c r="R29" s="19" t="s">
        <v>40</v>
      </c>
      <c r="S29" s="50"/>
      <c r="T29" s="43">
        <f t="shared" si="3"/>
        <v>0</v>
      </c>
    </row>
    <row r="30" spans="1:20" s="4" customFormat="1" ht="15" customHeight="1">
      <c r="A30" s="18">
        <v>20</v>
      </c>
      <c r="B30" s="51" t="s">
        <v>40</v>
      </c>
      <c r="C30" s="52"/>
      <c r="D30" s="43">
        <f t="shared" si="0"/>
        <v>0</v>
      </c>
      <c r="F30" s="18">
        <v>20</v>
      </c>
      <c r="G30" s="51" t="s">
        <v>40</v>
      </c>
      <c r="H30" s="52"/>
      <c r="I30" s="43">
        <f t="shared" si="1"/>
        <v>0</v>
      </c>
      <c r="J30" s="44"/>
      <c r="K30" s="45"/>
      <c r="L30" s="49">
        <v>20</v>
      </c>
      <c r="M30" s="51" t="s">
        <v>40</v>
      </c>
      <c r="N30" s="52"/>
      <c r="O30" s="43">
        <f t="shared" si="2"/>
        <v>0</v>
      </c>
      <c r="Q30" s="18">
        <v>20</v>
      </c>
      <c r="R30" s="51" t="s">
        <v>40</v>
      </c>
      <c r="S30" s="52"/>
      <c r="T30" s="43">
        <f t="shared" si="3"/>
        <v>0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2.75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>
      <c r="A36" s="55"/>
      <c r="B36" s="56"/>
      <c r="C36" s="57"/>
      <c r="D36" s="58">
        <f>SUM(D11:D35)</f>
        <v>30065</v>
      </c>
      <c r="F36" s="55"/>
      <c r="G36" s="56"/>
      <c r="H36" s="57"/>
      <c r="I36" s="58">
        <f>SUM(I11:I35)</f>
        <v>0</v>
      </c>
      <c r="J36" s="60"/>
      <c r="K36" s="61"/>
      <c r="L36" s="55"/>
      <c r="M36" s="56"/>
      <c r="N36" s="57"/>
      <c r="O36" s="58">
        <f>SUM(O11:O35)</f>
        <v>18916</v>
      </c>
      <c r="Q36" s="55"/>
      <c r="R36" s="56"/>
      <c r="S36" s="57"/>
      <c r="T36" s="58">
        <f>SUM(T11:T35)</f>
        <v>0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Q9:Q10"/>
    <mergeCell ref="C8:D8"/>
    <mergeCell ref="H8:I8"/>
    <mergeCell ref="N8:O8"/>
    <mergeCell ref="M9:M10"/>
    <mergeCell ref="L9:L10"/>
    <mergeCell ref="S8:T8"/>
    <mergeCell ref="R9:R10"/>
    <mergeCell ref="A9:A10"/>
    <mergeCell ref="B9:B10"/>
    <mergeCell ref="F9:F10"/>
    <mergeCell ref="G9:G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115" zoomScaleNormal="115" zoomScaleSheetLayoutView="100" zoomScalePageLayoutView="0" workbookViewId="0" topLeftCell="A1">
      <selection activeCell="J22" sqref="J22"/>
    </sheetView>
  </sheetViews>
  <sheetFormatPr defaultColWidth="11.57421875" defaultRowHeight="12.75"/>
  <cols>
    <col min="1" max="1" width="3.8515625" style="40" customWidth="1"/>
    <col min="2" max="2" width="38.421875" style="0" customWidth="1"/>
    <col min="3" max="3" width="8.28125" style="40" customWidth="1"/>
    <col min="4" max="4" width="7.140625" style="40" customWidth="1"/>
    <col min="5" max="5" width="8.57421875" style="40" customWidth="1"/>
    <col min="6" max="6" width="7.00390625" style="40" customWidth="1"/>
    <col min="7" max="7" width="7.421875" style="40" customWidth="1"/>
    <col min="8" max="8" width="7.28125" style="40" customWidth="1"/>
    <col min="9" max="9" width="9.28125" style="0" customWidth="1"/>
    <col min="10" max="10" width="25.00390625" style="0" customWidth="1"/>
    <col min="11" max="11" width="10.00390625" style="0" customWidth="1"/>
  </cols>
  <sheetData>
    <row r="1" spans="2:11" ht="22.5">
      <c r="B1" s="87"/>
      <c r="C1" s="86" t="s">
        <v>93</v>
      </c>
      <c r="K1" s="86"/>
    </row>
    <row r="2" ht="12.75">
      <c r="D2" s="22"/>
    </row>
    <row r="4" spans="2:10" ht="12.75">
      <c r="B4" s="155" t="s">
        <v>49</v>
      </c>
      <c r="C4" s="154" t="s">
        <v>23</v>
      </c>
      <c r="D4" s="154"/>
      <c r="E4" s="154" t="s">
        <v>24</v>
      </c>
      <c r="J4" s="4" t="s">
        <v>2</v>
      </c>
    </row>
    <row r="5" ht="13.5" thickBot="1"/>
    <row r="6" spans="1:12" s="88" customFormat="1" ht="24.75" customHeight="1" thickBot="1">
      <c r="A6" s="144"/>
      <c r="B6" s="145" t="s">
        <v>25</v>
      </c>
      <c r="C6" s="146" t="s">
        <v>44</v>
      </c>
      <c r="D6" s="146" t="s">
        <v>4</v>
      </c>
      <c r="E6" s="146" t="s">
        <v>44</v>
      </c>
      <c r="F6" s="146" t="s">
        <v>4</v>
      </c>
      <c r="G6" s="146" t="s">
        <v>43</v>
      </c>
      <c r="H6" s="146" t="s">
        <v>6</v>
      </c>
      <c r="J6" s="153"/>
      <c r="K6" s="143" t="s">
        <v>26</v>
      </c>
      <c r="L6" s="143" t="s">
        <v>6</v>
      </c>
    </row>
    <row r="7" spans="1:12" ht="16.5" customHeight="1">
      <c r="A7" s="147">
        <v>1</v>
      </c>
      <c r="B7" s="148" t="s">
        <v>80</v>
      </c>
      <c r="C7" s="149">
        <v>23064</v>
      </c>
      <c r="D7" s="149">
        <v>2</v>
      </c>
      <c r="E7" s="149">
        <v>21778</v>
      </c>
      <c r="F7" s="149">
        <v>2</v>
      </c>
      <c r="G7" s="149">
        <v>4</v>
      </c>
      <c r="H7" s="90">
        <v>1</v>
      </c>
      <c r="J7" s="82" t="s">
        <v>68</v>
      </c>
      <c r="K7" s="89">
        <v>39</v>
      </c>
      <c r="L7" s="89">
        <v>5</v>
      </c>
    </row>
    <row r="8" spans="1:12" ht="16.5" customHeight="1">
      <c r="A8" s="147">
        <v>2</v>
      </c>
      <c r="B8" s="148" t="s">
        <v>52</v>
      </c>
      <c r="C8" s="149">
        <v>19018</v>
      </c>
      <c r="D8" s="149">
        <v>4</v>
      </c>
      <c r="E8" s="149">
        <v>20687</v>
      </c>
      <c r="F8" s="149">
        <v>4</v>
      </c>
      <c r="G8" s="149">
        <v>8</v>
      </c>
      <c r="H8" s="90">
        <v>2</v>
      </c>
      <c r="J8" s="83" t="s">
        <v>45</v>
      </c>
      <c r="K8" s="90">
        <v>40</v>
      </c>
      <c r="L8" s="91">
        <v>6</v>
      </c>
    </row>
    <row r="9" spans="1:12" ht="16.5" customHeight="1">
      <c r="A9" s="147">
        <v>3</v>
      </c>
      <c r="B9" s="148" t="s">
        <v>76</v>
      </c>
      <c r="C9" s="149">
        <v>24598</v>
      </c>
      <c r="D9" s="149">
        <v>1</v>
      </c>
      <c r="E9" s="149">
        <v>16035</v>
      </c>
      <c r="F9" s="149">
        <v>8</v>
      </c>
      <c r="G9" s="149">
        <v>9</v>
      </c>
      <c r="H9" s="90">
        <v>3</v>
      </c>
      <c r="J9" s="83" t="s">
        <v>69</v>
      </c>
      <c r="K9" s="90">
        <v>57</v>
      </c>
      <c r="L9" s="91">
        <v>8</v>
      </c>
    </row>
    <row r="10" spans="1:12" ht="16.5" customHeight="1">
      <c r="A10" s="147">
        <v>4</v>
      </c>
      <c r="B10" s="148" t="s">
        <v>67</v>
      </c>
      <c r="C10" s="149">
        <v>20816</v>
      </c>
      <c r="D10" s="149">
        <v>3</v>
      </c>
      <c r="E10" s="149">
        <v>16424</v>
      </c>
      <c r="F10" s="149">
        <v>7</v>
      </c>
      <c r="G10" s="149">
        <v>10</v>
      </c>
      <c r="H10" s="90">
        <v>4</v>
      </c>
      <c r="J10" s="83" t="s">
        <v>70</v>
      </c>
      <c r="K10" s="90">
        <v>30</v>
      </c>
      <c r="L10" s="91">
        <v>3</v>
      </c>
    </row>
    <row r="11" spans="1:12" ht="16.5" customHeight="1">
      <c r="A11" s="147">
        <v>5</v>
      </c>
      <c r="B11" s="148" t="s">
        <v>66</v>
      </c>
      <c r="C11" s="149">
        <v>16032</v>
      </c>
      <c r="D11" s="149">
        <v>10</v>
      </c>
      <c r="E11" s="149">
        <v>21760</v>
      </c>
      <c r="F11" s="149">
        <v>3</v>
      </c>
      <c r="G11" s="149">
        <v>13</v>
      </c>
      <c r="H11" s="90">
        <v>5</v>
      </c>
      <c r="J11" s="83" t="s">
        <v>53</v>
      </c>
      <c r="K11" s="90">
        <v>33</v>
      </c>
      <c r="L11" s="91">
        <v>4</v>
      </c>
    </row>
    <row r="12" spans="1:12" ht="16.5" customHeight="1">
      <c r="A12" s="147">
        <v>6</v>
      </c>
      <c r="B12" s="148" t="s">
        <v>79</v>
      </c>
      <c r="C12" s="149">
        <v>16579</v>
      </c>
      <c r="D12" s="149">
        <v>8</v>
      </c>
      <c r="E12" s="149">
        <v>16567</v>
      </c>
      <c r="F12" s="149">
        <v>6</v>
      </c>
      <c r="G12" s="149">
        <v>14</v>
      </c>
      <c r="H12" s="90">
        <v>6</v>
      </c>
      <c r="J12" s="83" t="s">
        <v>54</v>
      </c>
      <c r="K12" s="90">
        <v>14</v>
      </c>
      <c r="L12" s="91">
        <v>1</v>
      </c>
    </row>
    <row r="13" spans="1:12" ht="16.5" customHeight="1">
      <c r="A13" s="147">
        <v>7</v>
      </c>
      <c r="B13" s="148" t="s">
        <v>51</v>
      </c>
      <c r="C13" s="149">
        <v>14684</v>
      </c>
      <c r="D13" s="149">
        <v>14</v>
      </c>
      <c r="E13" s="149">
        <v>25983</v>
      </c>
      <c r="F13" s="149">
        <v>1</v>
      </c>
      <c r="G13" s="149">
        <v>15</v>
      </c>
      <c r="H13" s="90">
        <v>7</v>
      </c>
      <c r="J13" s="83" t="s">
        <v>95</v>
      </c>
      <c r="K13" s="90">
        <v>26</v>
      </c>
      <c r="L13" s="91">
        <v>2</v>
      </c>
    </row>
    <row r="14" spans="1:12" ht="16.5" customHeight="1">
      <c r="A14" s="147">
        <v>8</v>
      </c>
      <c r="B14" s="148" t="s">
        <v>57</v>
      </c>
      <c r="C14" s="149">
        <v>15752</v>
      </c>
      <c r="D14" s="149">
        <v>11</v>
      </c>
      <c r="E14" s="149">
        <v>17512</v>
      </c>
      <c r="F14" s="149">
        <v>5</v>
      </c>
      <c r="G14" s="149">
        <v>16</v>
      </c>
      <c r="H14" s="90">
        <v>8</v>
      </c>
      <c r="J14" s="83" t="s">
        <v>81</v>
      </c>
      <c r="K14" s="90">
        <v>63</v>
      </c>
      <c r="L14" s="91">
        <v>9</v>
      </c>
    </row>
    <row r="15" spans="1:12" ht="16.5" customHeight="1">
      <c r="A15" s="147">
        <v>9</v>
      </c>
      <c r="B15" s="148" t="s">
        <v>60</v>
      </c>
      <c r="C15" s="149">
        <v>17405</v>
      </c>
      <c r="D15" s="149">
        <v>6</v>
      </c>
      <c r="E15" s="149">
        <v>14124</v>
      </c>
      <c r="F15" s="149">
        <v>10</v>
      </c>
      <c r="G15" s="149">
        <v>16</v>
      </c>
      <c r="H15" s="90">
        <v>8</v>
      </c>
      <c r="J15" s="83" t="s">
        <v>71</v>
      </c>
      <c r="K15" s="90">
        <v>54</v>
      </c>
      <c r="L15" s="91">
        <v>7</v>
      </c>
    </row>
    <row r="16" spans="1:12" ht="16.5" customHeight="1">
      <c r="A16" s="147">
        <v>10</v>
      </c>
      <c r="B16" s="148" t="s">
        <v>50</v>
      </c>
      <c r="C16" s="149">
        <v>16035</v>
      </c>
      <c r="D16" s="149">
        <v>9</v>
      </c>
      <c r="E16" s="149">
        <v>15149</v>
      </c>
      <c r="F16" s="149">
        <v>9</v>
      </c>
      <c r="G16" s="149">
        <v>18</v>
      </c>
      <c r="H16" s="90">
        <v>10</v>
      </c>
      <c r="J16" s="83" t="s">
        <v>56</v>
      </c>
      <c r="K16" s="90">
        <v>67</v>
      </c>
      <c r="L16" s="91">
        <v>10</v>
      </c>
    </row>
    <row r="17" spans="1:8" ht="16.5" customHeight="1">
      <c r="A17" s="147">
        <v>11</v>
      </c>
      <c r="B17" s="148" t="s">
        <v>59</v>
      </c>
      <c r="C17" s="149">
        <v>18504</v>
      </c>
      <c r="D17" s="149">
        <v>5</v>
      </c>
      <c r="E17" s="149">
        <v>13663</v>
      </c>
      <c r="F17" s="149">
        <v>13</v>
      </c>
      <c r="G17" s="149">
        <v>18</v>
      </c>
      <c r="H17" s="90">
        <v>10</v>
      </c>
    </row>
    <row r="18" spans="1:8" ht="16.5" customHeight="1">
      <c r="A18" s="147">
        <v>12</v>
      </c>
      <c r="B18" s="148" t="s">
        <v>75</v>
      </c>
      <c r="C18" s="149">
        <v>15460</v>
      </c>
      <c r="D18" s="149">
        <v>12</v>
      </c>
      <c r="E18" s="149">
        <v>14105</v>
      </c>
      <c r="F18" s="149">
        <v>11</v>
      </c>
      <c r="G18" s="149">
        <v>23</v>
      </c>
      <c r="H18" s="90">
        <v>12</v>
      </c>
    </row>
    <row r="19" spans="1:8" ht="16.5" customHeight="1">
      <c r="A19" s="147">
        <v>13</v>
      </c>
      <c r="B19" s="148" t="s">
        <v>78</v>
      </c>
      <c r="C19" s="149">
        <v>16935</v>
      </c>
      <c r="D19" s="149">
        <v>7</v>
      </c>
      <c r="E19" s="149">
        <v>10543</v>
      </c>
      <c r="F19" s="149">
        <v>17</v>
      </c>
      <c r="G19" s="149">
        <v>24</v>
      </c>
      <c r="H19" s="90">
        <v>13</v>
      </c>
    </row>
    <row r="20" spans="1:8" ht="16.5" customHeight="1">
      <c r="A20" s="147">
        <v>14</v>
      </c>
      <c r="B20" s="148" t="s">
        <v>83</v>
      </c>
      <c r="C20" s="149">
        <v>14532</v>
      </c>
      <c r="D20" s="149">
        <v>15</v>
      </c>
      <c r="E20" s="149">
        <v>12842</v>
      </c>
      <c r="F20" s="149">
        <v>14</v>
      </c>
      <c r="G20" s="149">
        <v>29</v>
      </c>
      <c r="H20" s="149">
        <v>14</v>
      </c>
    </row>
    <row r="21" spans="1:11" ht="16.5" customHeight="1">
      <c r="A21" s="147">
        <v>15</v>
      </c>
      <c r="B21" s="148" t="s">
        <v>77</v>
      </c>
      <c r="C21" s="149">
        <v>15196</v>
      </c>
      <c r="D21" s="149">
        <v>13</v>
      </c>
      <c r="E21" s="149">
        <v>9363</v>
      </c>
      <c r="F21" s="149">
        <v>18</v>
      </c>
      <c r="G21" s="149">
        <v>31</v>
      </c>
      <c r="H21" s="90">
        <v>15</v>
      </c>
      <c r="K21" s="4"/>
    </row>
    <row r="22" spans="1:8" ht="16.5" customHeight="1">
      <c r="A22" s="147">
        <v>16</v>
      </c>
      <c r="B22" s="148" t="s">
        <v>61</v>
      </c>
      <c r="C22" s="149">
        <v>11942</v>
      </c>
      <c r="D22" s="149">
        <v>16</v>
      </c>
      <c r="E22" s="149">
        <v>11677</v>
      </c>
      <c r="F22" s="149">
        <v>15</v>
      </c>
      <c r="G22" s="149">
        <v>31</v>
      </c>
      <c r="H22" s="90">
        <v>15</v>
      </c>
    </row>
    <row r="23" spans="1:8" ht="16.5" customHeight="1">
      <c r="A23" s="147">
        <v>17</v>
      </c>
      <c r="B23" s="148" t="s">
        <v>62</v>
      </c>
      <c r="C23" s="149">
        <v>8583</v>
      </c>
      <c r="D23" s="149">
        <v>20</v>
      </c>
      <c r="E23" s="149">
        <v>13812</v>
      </c>
      <c r="F23" s="149">
        <v>12</v>
      </c>
      <c r="G23" s="149">
        <v>32</v>
      </c>
      <c r="H23" s="90">
        <v>17</v>
      </c>
    </row>
    <row r="24" spans="1:8" ht="16.5" customHeight="1">
      <c r="A24" s="147">
        <v>18</v>
      </c>
      <c r="B24" s="148" t="s">
        <v>58</v>
      </c>
      <c r="C24" s="149">
        <v>10744</v>
      </c>
      <c r="D24" s="149">
        <v>17</v>
      </c>
      <c r="E24" s="149">
        <v>11377</v>
      </c>
      <c r="F24" s="149">
        <v>16</v>
      </c>
      <c r="G24" s="149">
        <v>33</v>
      </c>
      <c r="H24" s="90">
        <v>18</v>
      </c>
    </row>
    <row r="25" spans="1:8" ht="16.5" customHeight="1">
      <c r="A25" s="147">
        <v>19</v>
      </c>
      <c r="B25" s="148" t="s">
        <v>84</v>
      </c>
      <c r="C25" s="149">
        <v>8597</v>
      </c>
      <c r="D25" s="149">
        <v>19</v>
      </c>
      <c r="E25" s="149">
        <v>6472</v>
      </c>
      <c r="F25" s="149">
        <v>19</v>
      </c>
      <c r="G25" s="149">
        <v>38</v>
      </c>
      <c r="H25" s="149">
        <v>19</v>
      </c>
    </row>
    <row r="26" spans="1:8" ht="16.5" customHeight="1">
      <c r="A26" s="147">
        <v>20</v>
      </c>
      <c r="B26" s="148" t="s">
        <v>86</v>
      </c>
      <c r="C26" s="149">
        <v>10664</v>
      </c>
      <c r="D26" s="149">
        <v>18</v>
      </c>
      <c r="E26" s="149">
        <v>0</v>
      </c>
      <c r="F26" s="149">
        <v>21</v>
      </c>
      <c r="G26" s="149">
        <v>39</v>
      </c>
      <c r="H26" s="149">
        <v>20</v>
      </c>
    </row>
    <row r="27" spans="1:8" ht="16.5" customHeight="1" thickBot="1">
      <c r="A27" s="150">
        <v>21</v>
      </c>
      <c r="B27" s="151" t="s">
        <v>82</v>
      </c>
      <c r="C27" s="152">
        <v>4640</v>
      </c>
      <c r="D27" s="152">
        <v>21</v>
      </c>
      <c r="E27" s="152">
        <v>5912</v>
      </c>
      <c r="F27" s="152">
        <v>20</v>
      </c>
      <c r="G27" s="152">
        <v>41</v>
      </c>
      <c r="H27" s="165">
        <v>21</v>
      </c>
    </row>
  </sheetData>
  <sheetProtection selectLockedCells="1" selectUnlockedCells="1"/>
  <printOptions/>
  <pageMargins left="0.56" right="0.32" top="0.38" bottom="0.65" header="0.16" footer="0.37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6">
      <selection activeCell="N22" sqref="N22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710937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4218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4.14062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.75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 t="s">
        <v>63</v>
      </c>
      <c r="B4" s="27"/>
      <c r="C4" s="27"/>
      <c r="D4" s="27"/>
      <c r="F4" s="26"/>
      <c r="G4" s="27"/>
      <c r="H4" s="27"/>
      <c r="I4" s="27"/>
      <c r="J4" s="27"/>
      <c r="L4" s="26" t="s">
        <v>64</v>
      </c>
      <c r="M4" s="27"/>
      <c r="N4" s="27"/>
      <c r="O4" s="27"/>
      <c r="Q4" s="26"/>
      <c r="R4" s="27"/>
      <c r="S4" s="27"/>
      <c r="T4" s="27"/>
    </row>
    <row r="5" spans="1:20" s="28" customFormat="1" ht="9.75">
      <c r="A5" s="26" t="s">
        <v>73</v>
      </c>
      <c r="B5" s="27"/>
      <c r="C5" s="27"/>
      <c r="D5" s="27"/>
      <c r="F5" s="26"/>
      <c r="G5" s="27"/>
      <c r="H5" s="27"/>
      <c r="I5" s="27"/>
      <c r="J5" s="27"/>
      <c r="L5" s="26" t="s">
        <v>74</v>
      </c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e">
        <f>kopsavilkums!#REF!</f>
        <v>#REF!</v>
      </c>
      <c r="G6" s="30"/>
      <c r="L6" s="28" t="s">
        <v>31</v>
      </c>
      <c r="M6" s="29" t="e">
        <f>B6</f>
        <v>#REF!</v>
      </c>
      <c r="R6" s="30"/>
    </row>
    <row r="7" spans="1:20" s="28" customFormat="1" ht="22.5" customHeight="1">
      <c r="A7" s="28" t="s">
        <v>32</v>
      </c>
      <c r="B7" s="31" t="e">
        <f>kopsavilkums!#REF!</f>
        <v>#REF!</v>
      </c>
      <c r="C7" s="27"/>
      <c r="D7" s="27"/>
      <c r="F7" s="28" t="s">
        <v>33</v>
      </c>
      <c r="G7" s="31" t="e">
        <f>kopsavilkums!#REF!</f>
        <v>#REF!</v>
      </c>
      <c r="H7" s="27"/>
      <c r="I7" s="27"/>
      <c r="J7" s="27"/>
      <c r="L7" s="28" t="s">
        <v>32</v>
      </c>
      <c r="M7" s="31" t="e">
        <f>B7</f>
        <v>#REF!</v>
      </c>
      <c r="N7" s="27"/>
      <c r="O7" s="27"/>
      <c r="Q7" s="28" t="s">
        <v>33</v>
      </c>
      <c r="R7" s="31" t="e">
        <f>G7</f>
        <v>#REF!</v>
      </c>
      <c r="S7" s="27"/>
      <c r="T7" s="27"/>
    </row>
    <row r="8" spans="2:20" ht="13.5" thickBot="1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3.5" thickBot="1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.75" thickBot="1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19" t="s">
        <v>39</v>
      </c>
      <c r="C11" s="47">
        <v>56</v>
      </c>
      <c r="D11" s="43">
        <f aca="true" t="shared" si="0" ref="D11:D30">C11*C11</f>
        <v>3136</v>
      </c>
      <c r="F11" s="41">
        <v>1</v>
      </c>
      <c r="G11" s="19" t="s">
        <v>39</v>
      </c>
      <c r="H11" s="47"/>
      <c r="I11" s="43">
        <f aca="true" t="shared" si="1" ref="I11:I30">H11*H11</f>
        <v>0</v>
      </c>
      <c r="J11" s="44"/>
      <c r="K11" s="45"/>
      <c r="L11" s="46">
        <v>1</v>
      </c>
      <c r="M11" s="42" t="s">
        <v>39</v>
      </c>
      <c r="N11" s="47">
        <v>62</v>
      </c>
      <c r="O11" s="43">
        <f aca="true" t="shared" si="2" ref="O11:O30">N11*N11</f>
        <v>3844</v>
      </c>
      <c r="Q11" s="41">
        <v>1</v>
      </c>
      <c r="R11" s="42" t="s">
        <v>39</v>
      </c>
      <c r="S11" s="47"/>
      <c r="T11" s="43">
        <f aca="true" t="shared" si="3" ref="T11:T30">S11*S11</f>
        <v>0</v>
      </c>
    </row>
    <row r="12" spans="1:20" s="4" customFormat="1" ht="12.75">
      <c r="A12" s="18">
        <v>2</v>
      </c>
      <c r="B12" s="19" t="s">
        <v>39</v>
      </c>
      <c r="C12" s="50">
        <v>51</v>
      </c>
      <c r="D12" s="43">
        <f t="shared" si="0"/>
        <v>2601</v>
      </c>
      <c r="F12" s="18">
        <v>2</v>
      </c>
      <c r="G12" s="19" t="s">
        <v>39</v>
      </c>
      <c r="H12" s="50"/>
      <c r="I12" s="43">
        <f t="shared" si="1"/>
        <v>0</v>
      </c>
      <c r="J12" s="44"/>
      <c r="K12" s="45"/>
      <c r="L12" s="49">
        <v>2</v>
      </c>
      <c r="M12" s="42" t="s">
        <v>39</v>
      </c>
      <c r="N12" s="48">
        <v>51</v>
      </c>
      <c r="O12" s="43">
        <f t="shared" si="2"/>
        <v>2601</v>
      </c>
      <c r="Q12" s="18">
        <v>2</v>
      </c>
      <c r="R12" s="42" t="s">
        <v>39</v>
      </c>
      <c r="S12" s="50"/>
      <c r="T12" s="43">
        <f t="shared" si="3"/>
        <v>0</v>
      </c>
    </row>
    <row r="13" spans="1:20" s="4" customFormat="1" ht="12.75">
      <c r="A13" s="18">
        <v>3</v>
      </c>
      <c r="B13" s="19" t="s">
        <v>39</v>
      </c>
      <c r="C13" s="50">
        <v>58</v>
      </c>
      <c r="D13" s="43">
        <f t="shared" si="0"/>
        <v>3364</v>
      </c>
      <c r="F13" s="18">
        <v>3</v>
      </c>
      <c r="G13" s="19" t="s">
        <v>39</v>
      </c>
      <c r="H13" s="50"/>
      <c r="I13" s="43">
        <f t="shared" si="1"/>
        <v>0</v>
      </c>
      <c r="J13" s="44"/>
      <c r="K13" s="45"/>
      <c r="L13" s="49">
        <v>3</v>
      </c>
      <c r="M13" s="42" t="s">
        <v>39</v>
      </c>
      <c r="N13" s="50">
        <v>56</v>
      </c>
      <c r="O13" s="43">
        <f t="shared" si="2"/>
        <v>3136</v>
      </c>
      <c r="Q13" s="18">
        <v>3</v>
      </c>
      <c r="R13" s="42" t="s">
        <v>39</v>
      </c>
      <c r="S13" s="50"/>
      <c r="T13" s="43">
        <f t="shared" si="3"/>
        <v>0</v>
      </c>
    </row>
    <row r="14" spans="1:20" s="4" customFormat="1" ht="12.75">
      <c r="A14" s="18">
        <v>4</v>
      </c>
      <c r="B14" s="19" t="s">
        <v>39</v>
      </c>
      <c r="C14" s="50">
        <v>51</v>
      </c>
      <c r="D14" s="43">
        <f t="shared" si="0"/>
        <v>2601</v>
      </c>
      <c r="F14" s="18">
        <v>4</v>
      </c>
      <c r="G14" s="19" t="s">
        <v>39</v>
      </c>
      <c r="H14" s="50"/>
      <c r="I14" s="43">
        <f t="shared" si="1"/>
        <v>0</v>
      </c>
      <c r="J14" s="44"/>
      <c r="K14" s="45"/>
      <c r="L14" s="49">
        <v>4</v>
      </c>
      <c r="M14" s="42" t="s">
        <v>39</v>
      </c>
      <c r="N14" s="50">
        <v>50</v>
      </c>
      <c r="O14" s="43">
        <f t="shared" si="2"/>
        <v>2500</v>
      </c>
      <c r="Q14" s="18">
        <v>4</v>
      </c>
      <c r="R14" s="42" t="s">
        <v>39</v>
      </c>
      <c r="S14" s="50"/>
      <c r="T14" s="43">
        <f t="shared" si="3"/>
        <v>0</v>
      </c>
    </row>
    <row r="15" spans="1:20" s="4" customFormat="1" ht="12.75">
      <c r="A15" s="18">
        <v>5</v>
      </c>
      <c r="B15" s="19" t="s">
        <v>39</v>
      </c>
      <c r="C15" s="50">
        <v>50</v>
      </c>
      <c r="D15" s="43">
        <f t="shared" si="0"/>
        <v>2500</v>
      </c>
      <c r="F15" s="18">
        <v>5</v>
      </c>
      <c r="G15" s="19" t="s">
        <v>39</v>
      </c>
      <c r="H15" s="50"/>
      <c r="I15" s="43">
        <f t="shared" si="1"/>
        <v>0</v>
      </c>
      <c r="J15" s="44"/>
      <c r="K15" s="45"/>
      <c r="L15" s="49">
        <v>5</v>
      </c>
      <c r="M15" s="42" t="s">
        <v>39</v>
      </c>
      <c r="N15" s="50">
        <v>50</v>
      </c>
      <c r="O15" s="43">
        <f t="shared" si="2"/>
        <v>2500</v>
      </c>
      <c r="Q15" s="18">
        <v>5</v>
      </c>
      <c r="R15" s="42" t="s">
        <v>39</v>
      </c>
      <c r="S15" s="50"/>
      <c r="T15" s="43">
        <f t="shared" si="3"/>
        <v>0</v>
      </c>
    </row>
    <row r="16" spans="1:20" s="4" customFormat="1" ht="12.75">
      <c r="A16" s="18">
        <v>6</v>
      </c>
      <c r="B16" s="19" t="s">
        <v>40</v>
      </c>
      <c r="C16" s="50">
        <v>55</v>
      </c>
      <c r="D16" s="43">
        <f t="shared" si="0"/>
        <v>3025</v>
      </c>
      <c r="F16" s="18">
        <v>6</v>
      </c>
      <c r="G16" s="19" t="s">
        <v>39</v>
      </c>
      <c r="H16" s="50"/>
      <c r="I16" s="43">
        <f t="shared" si="1"/>
        <v>0</v>
      </c>
      <c r="J16" s="44"/>
      <c r="K16" s="45"/>
      <c r="L16" s="49">
        <v>6</v>
      </c>
      <c r="M16" s="42" t="s">
        <v>39</v>
      </c>
      <c r="N16" s="50">
        <v>59</v>
      </c>
      <c r="O16" s="43">
        <f t="shared" si="2"/>
        <v>3481</v>
      </c>
      <c r="Q16" s="18">
        <v>6</v>
      </c>
      <c r="R16" s="42" t="s">
        <v>39</v>
      </c>
      <c r="S16" s="50"/>
      <c r="T16" s="43">
        <f t="shared" si="3"/>
        <v>0</v>
      </c>
    </row>
    <row r="17" spans="1:20" s="4" customFormat="1" ht="12.75">
      <c r="A17" s="18">
        <v>7</v>
      </c>
      <c r="B17" s="19" t="s">
        <v>40</v>
      </c>
      <c r="C17" s="50">
        <v>50</v>
      </c>
      <c r="D17" s="43">
        <f t="shared" si="0"/>
        <v>2500</v>
      </c>
      <c r="F17" s="18">
        <v>7</v>
      </c>
      <c r="G17" s="19" t="s">
        <v>39</v>
      </c>
      <c r="H17" s="50"/>
      <c r="I17" s="43">
        <f t="shared" si="1"/>
        <v>0</v>
      </c>
      <c r="J17" s="44"/>
      <c r="K17" s="45"/>
      <c r="L17" s="49">
        <v>7</v>
      </c>
      <c r="M17" s="19" t="s">
        <v>40</v>
      </c>
      <c r="N17" s="50">
        <v>57</v>
      </c>
      <c r="O17" s="43">
        <f t="shared" si="2"/>
        <v>3249</v>
      </c>
      <c r="Q17" s="18">
        <v>7</v>
      </c>
      <c r="R17" s="19" t="s">
        <v>40</v>
      </c>
      <c r="S17" s="50"/>
      <c r="T17" s="43">
        <f t="shared" si="3"/>
        <v>0</v>
      </c>
    </row>
    <row r="18" spans="1:20" s="4" customFormat="1" ht="12.75">
      <c r="A18" s="18">
        <v>8</v>
      </c>
      <c r="B18" s="19" t="s">
        <v>40</v>
      </c>
      <c r="C18" s="50">
        <v>53</v>
      </c>
      <c r="D18" s="43">
        <f t="shared" si="0"/>
        <v>2809</v>
      </c>
      <c r="F18" s="18">
        <v>8</v>
      </c>
      <c r="G18" s="19" t="s">
        <v>39</v>
      </c>
      <c r="H18" s="50"/>
      <c r="I18" s="43">
        <f t="shared" si="1"/>
        <v>0</v>
      </c>
      <c r="J18" s="44"/>
      <c r="K18" s="45"/>
      <c r="L18" s="49">
        <v>8</v>
      </c>
      <c r="M18" s="19" t="s">
        <v>40</v>
      </c>
      <c r="N18" s="50">
        <v>53</v>
      </c>
      <c r="O18" s="43">
        <f t="shared" si="2"/>
        <v>2809</v>
      </c>
      <c r="Q18" s="18">
        <v>8</v>
      </c>
      <c r="R18" s="19" t="s">
        <v>40</v>
      </c>
      <c r="S18" s="50"/>
      <c r="T18" s="43">
        <f t="shared" si="3"/>
        <v>0</v>
      </c>
    </row>
    <row r="19" spans="1:20" s="4" customFormat="1" ht="12.75">
      <c r="A19" s="18">
        <v>9</v>
      </c>
      <c r="B19" s="19" t="s">
        <v>40</v>
      </c>
      <c r="C19" s="50">
        <v>52</v>
      </c>
      <c r="D19" s="43">
        <f t="shared" si="0"/>
        <v>2704</v>
      </c>
      <c r="F19" s="18">
        <v>9</v>
      </c>
      <c r="G19" s="19" t="s">
        <v>39</v>
      </c>
      <c r="H19" s="50"/>
      <c r="I19" s="43">
        <f t="shared" si="1"/>
        <v>0</v>
      </c>
      <c r="J19" s="44"/>
      <c r="K19" s="45"/>
      <c r="L19" s="49">
        <v>9</v>
      </c>
      <c r="M19" s="19" t="s">
        <v>40</v>
      </c>
      <c r="N19" s="50">
        <v>52</v>
      </c>
      <c r="O19" s="43">
        <f t="shared" si="2"/>
        <v>2704</v>
      </c>
      <c r="Q19" s="18">
        <v>9</v>
      </c>
      <c r="R19" s="19" t="s">
        <v>40</v>
      </c>
      <c r="S19" s="50"/>
      <c r="T19" s="43">
        <f t="shared" si="3"/>
        <v>0</v>
      </c>
    </row>
    <row r="20" spans="1:20" s="4" customFormat="1" ht="12.75">
      <c r="A20" s="18">
        <v>10</v>
      </c>
      <c r="B20" s="19" t="s">
        <v>40</v>
      </c>
      <c r="C20" s="50">
        <v>52</v>
      </c>
      <c r="D20" s="43">
        <f t="shared" si="0"/>
        <v>2704</v>
      </c>
      <c r="F20" s="18">
        <v>10</v>
      </c>
      <c r="G20" s="19" t="s">
        <v>39</v>
      </c>
      <c r="H20" s="50"/>
      <c r="I20" s="43">
        <f t="shared" si="1"/>
        <v>0</v>
      </c>
      <c r="J20" s="44"/>
      <c r="K20" s="45"/>
      <c r="L20" s="49">
        <v>10</v>
      </c>
      <c r="M20" s="19" t="s">
        <v>40</v>
      </c>
      <c r="N20" s="50">
        <v>51</v>
      </c>
      <c r="O20" s="43">
        <f t="shared" si="2"/>
        <v>2601</v>
      </c>
      <c r="Q20" s="18">
        <v>10</v>
      </c>
      <c r="R20" s="19" t="s">
        <v>40</v>
      </c>
      <c r="S20" s="50"/>
      <c r="T20" s="43">
        <f t="shared" si="3"/>
        <v>0</v>
      </c>
    </row>
    <row r="21" spans="1:20" s="4" customFormat="1" ht="12.75">
      <c r="A21" s="18">
        <v>11</v>
      </c>
      <c r="B21" s="19" t="s">
        <v>40</v>
      </c>
      <c r="C21" s="50">
        <v>54</v>
      </c>
      <c r="D21" s="43">
        <f t="shared" si="0"/>
        <v>2916</v>
      </c>
      <c r="F21" s="18">
        <v>11</v>
      </c>
      <c r="G21" s="19" t="s">
        <v>40</v>
      </c>
      <c r="H21" s="50"/>
      <c r="I21" s="43">
        <f t="shared" si="1"/>
        <v>0</v>
      </c>
      <c r="J21" s="44"/>
      <c r="K21" s="45"/>
      <c r="L21" s="49">
        <v>11</v>
      </c>
      <c r="M21" s="19" t="s">
        <v>40</v>
      </c>
      <c r="N21" s="50"/>
      <c r="O21" s="43">
        <f t="shared" si="2"/>
        <v>0</v>
      </c>
      <c r="Q21" s="18">
        <v>11</v>
      </c>
      <c r="R21" s="19" t="s">
        <v>40</v>
      </c>
      <c r="S21" s="50"/>
      <c r="T21" s="43">
        <f t="shared" si="3"/>
        <v>0</v>
      </c>
    </row>
    <row r="22" spans="1:20" s="4" customFormat="1" ht="12.75">
      <c r="A22" s="18">
        <v>12</v>
      </c>
      <c r="B22" s="19" t="s">
        <v>40</v>
      </c>
      <c r="C22" s="50">
        <v>51</v>
      </c>
      <c r="D22" s="43">
        <f t="shared" si="0"/>
        <v>2601</v>
      </c>
      <c r="F22" s="18">
        <v>12</v>
      </c>
      <c r="G22" s="19" t="s">
        <v>40</v>
      </c>
      <c r="H22" s="50"/>
      <c r="I22" s="43">
        <f t="shared" si="1"/>
        <v>0</v>
      </c>
      <c r="J22" s="44"/>
      <c r="K22" s="45"/>
      <c r="L22" s="49">
        <v>12</v>
      </c>
      <c r="M22" s="19" t="s">
        <v>40</v>
      </c>
      <c r="N22" s="50"/>
      <c r="O22" s="43">
        <f t="shared" si="2"/>
        <v>0</v>
      </c>
      <c r="Q22" s="18">
        <v>12</v>
      </c>
      <c r="R22" s="19" t="s">
        <v>40</v>
      </c>
      <c r="S22" s="50"/>
      <c r="T22" s="43">
        <f t="shared" si="3"/>
        <v>0</v>
      </c>
    </row>
    <row r="23" spans="1:20" s="4" customFormat="1" ht="12.75">
      <c r="A23" s="18">
        <v>13</v>
      </c>
      <c r="B23" s="19" t="s">
        <v>40</v>
      </c>
      <c r="C23" s="50">
        <v>50</v>
      </c>
      <c r="D23" s="43">
        <f t="shared" si="0"/>
        <v>2500</v>
      </c>
      <c r="F23" s="18">
        <v>13</v>
      </c>
      <c r="G23" s="19" t="s">
        <v>40</v>
      </c>
      <c r="H23" s="50"/>
      <c r="I23" s="43">
        <f t="shared" si="1"/>
        <v>0</v>
      </c>
      <c r="J23" s="44"/>
      <c r="K23" s="45"/>
      <c r="L23" s="49">
        <v>13</v>
      </c>
      <c r="M23" s="19" t="s">
        <v>40</v>
      </c>
      <c r="N23" s="50"/>
      <c r="O23" s="43">
        <f t="shared" si="2"/>
        <v>0</v>
      </c>
      <c r="Q23" s="18">
        <v>13</v>
      </c>
      <c r="R23" s="19" t="s">
        <v>40</v>
      </c>
      <c r="S23" s="50"/>
      <c r="T23" s="43">
        <f t="shared" si="3"/>
        <v>0</v>
      </c>
    </row>
    <row r="24" spans="1:20" s="4" customFormat="1" ht="12.75">
      <c r="A24" s="18">
        <v>14</v>
      </c>
      <c r="B24" s="19" t="s">
        <v>40</v>
      </c>
      <c r="C24" s="50">
        <v>55</v>
      </c>
      <c r="D24" s="43">
        <f t="shared" si="0"/>
        <v>3025</v>
      </c>
      <c r="F24" s="18">
        <v>14</v>
      </c>
      <c r="G24" s="19" t="s">
        <v>40</v>
      </c>
      <c r="H24" s="50"/>
      <c r="I24" s="43">
        <f t="shared" si="1"/>
        <v>0</v>
      </c>
      <c r="J24" s="44"/>
      <c r="K24" s="45"/>
      <c r="L24" s="49">
        <v>14</v>
      </c>
      <c r="M24" s="19" t="s">
        <v>40</v>
      </c>
      <c r="N24" s="50"/>
      <c r="O24" s="43">
        <f t="shared" si="2"/>
        <v>0</v>
      </c>
      <c r="Q24" s="18">
        <v>14</v>
      </c>
      <c r="R24" s="19" t="s">
        <v>40</v>
      </c>
      <c r="S24" s="50"/>
      <c r="T24" s="43">
        <f t="shared" si="3"/>
        <v>0</v>
      </c>
    </row>
    <row r="25" spans="1:20" s="4" customFormat="1" ht="12.75">
      <c r="A25" s="18">
        <v>15</v>
      </c>
      <c r="B25" s="19" t="s">
        <v>40</v>
      </c>
      <c r="C25" s="50"/>
      <c r="D25" s="43">
        <f t="shared" si="0"/>
        <v>0</v>
      </c>
      <c r="F25" s="18">
        <v>15</v>
      </c>
      <c r="G25" s="19" t="s">
        <v>40</v>
      </c>
      <c r="H25" s="50"/>
      <c r="I25" s="43">
        <f t="shared" si="1"/>
        <v>0</v>
      </c>
      <c r="J25" s="44"/>
      <c r="K25" s="45"/>
      <c r="L25" s="49">
        <v>15</v>
      </c>
      <c r="M25" s="19" t="s">
        <v>40</v>
      </c>
      <c r="N25" s="50"/>
      <c r="O25" s="43">
        <f t="shared" si="2"/>
        <v>0</v>
      </c>
      <c r="Q25" s="18">
        <v>15</v>
      </c>
      <c r="R25" s="19" t="s">
        <v>40</v>
      </c>
      <c r="S25" s="50"/>
      <c r="T25" s="43">
        <f t="shared" si="3"/>
        <v>0</v>
      </c>
    </row>
    <row r="26" spans="1:20" s="4" customFormat="1" ht="12.75">
      <c r="A26" s="18">
        <v>16</v>
      </c>
      <c r="B26" s="19" t="s">
        <v>40</v>
      </c>
      <c r="C26" s="50"/>
      <c r="D26" s="43">
        <f t="shared" si="0"/>
        <v>0</v>
      </c>
      <c r="F26" s="18">
        <v>16</v>
      </c>
      <c r="G26" s="19" t="s">
        <v>40</v>
      </c>
      <c r="H26" s="50"/>
      <c r="I26" s="43">
        <f t="shared" si="1"/>
        <v>0</v>
      </c>
      <c r="J26" s="44"/>
      <c r="K26" s="45"/>
      <c r="L26" s="49">
        <v>16</v>
      </c>
      <c r="M26" s="19" t="s">
        <v>40</v>
      </c>
      <c r="N26" s="50"/>
      <c r="O26" s="43">
        <f t="shared" si="2"/>
        <v>0</v>
      </c>
      <c r="Q26" s="18">
        <v>16</v>
      </c>
      <c r="R26" s="19" t="s">
        <v>40</v>
      </c>
      <c r="S26" s="50"/>
      <c r="T26" s="43">
        <f t="shared" si="3"/>
        <v>0</v>
      </c>
    </row>
    <row r="27" spans="1:20" s="4" customFormat="1" ht="12.75">
      <c r="A27" s="18">
        <v>17</v>
      </c>
      <c r="B27" s="19" t="s">
        <v>40</v>
      </c>
      <c r="C27" s="50"/>
      <c r="D27" s="43">
        <f t="shared" si="0"/>
        <v>0</v>
      </c>
      <c r="F27" s="18">
        <v>17</v>
      </c>
      <c r="G27" s="19" t="s">
        <v>40</v>
      </c>
      <c r="H27" s="50"/>
      <c r="I27" s="43">
        <f t="shared" si="1"/>
        <v>0</v>
      </c>
      <c r="J27" s="44"/>
      <c r="K27" s="45"/>
      <c r="L27" s="49">
        <v>17</v>
      </c>
      <c r="M27" s="19" t="s">
        <v>40</v>
      </c>
      <c r="N27" s="50"/>
      <c r="O27" s="43">
        <f t="shared" si="2"/>
        <v>0</v>
      </c>
      <c r="Q27" s="18">
        <v>17</v>
      </c>
      <c r="R27" s="19" t="s">
        <v>40</v>
      </c>
      <c r="S27" s="50"/>
      <c r="T27" s="43">
        <f t="shared" si="3"/>
        <v>0</v>
      </c>
    </row>
    <row r="28" spans="1:20" s="4" customFormat="1" ht="12.75">
      <c r="A28" s="18">
        <v>18</v>
      </c>
      <c r="B28" s="19" t="s">
        <v>40</v>
      </c>
      <c r="C28" s="50"/>
      <c r="D28" s="43">
        <f t="shared" si="0"/>
        <v>0</v>
      </c>
      <c r="F28" s="18">
        <v>18</v>
      </c>
      <c r="G28" s="19" t="s">
        <v>40</v>
      </c>
      <c r="H28" s="50"/>
      <c r="I28" s="43">
        <f t="shared" si="1"/>
        <v>0</v>
      </c>
      <c r="J28" s="44"/>
      <c r="K28" s="45"/>
      <c r="L28" s="49">
        <v>18</v>
      </c>
      <c r="M28" s="19" t="s">
        <v>40</v>
      </c>
      <c r="N28" s="50"/>
      <c r="O28" s="43">
        <f t="shared" si="2"/>
        <v>0</v>
      </c>
      <c r="Q28" s="18">
        <v>18</v>
      </c>
      <c r="R28" s="19" t="s">
        <v>40</v>
      </c>
      <c r="S28" s="50"/>
      <c r="T28" s="43">
        <f t="shared" si="3"/>
        <v>0</v>
      </c>
    </row>
    <row r="29" spans="1:20" s="4" customFormat="1" ht="12.75">
      <c r="A29" s="18">
        <v>19</v>
      </c>
      <c r="B29" s="19" t="s">
        <v>40</v>
      </c>
      <c r="C29" s="50"/>
      <c r="D29" s="43">
        <f t="shared" si="0"/>
        <v>0</v>
      </c>
      <c r="F29" s="18">
        <v>19</v>
      </c>
      <c r="G29" s="19" t="s">
        <v>40</v>
      </c>
      <c r="H29" s="50"/>
      <c r="I29" s="43">
        <f t="shared" si="1"/>
        <v>0</v>
      </c>
      <c r="J29" s="44"/>
      <c r="K29" s="45"/>
      <c r="L29" s="49">
        <v>19</v>
      </c>
      <c r="M29" s="19" t="s">
        <v>40</v>
      </c>
      <c r="N29" s="50"/>
      <c r="O29" s="43">
        <f t="shared" si="2"/>
        <v>0</v>
      </c>
      <c r="Q29" s="18">
        <v>19</v>
      </c>
      <c r="R29" s="19" t="s">
        <v>40</v>
      </c>
      <c r="S29" s="50"/>
      <c r="T29" s="43">
        <f t="shared" si="3"/>
        <v>0</v>
      </c>
    </row>
    <row r="30" spans="1:20" s="4" customFormat="1" ht="15" customHeight="1">
      <c r="A30" s="18">
        <v>20</v>
      </c>
      <c r="B30" s="51" t="s">
        <v>40</v>
      </c>
      <c r="C30" s="52"/>
      <c r="D30" s="43">
        <f t="shared" si="0"/>
        <v>0</v>
      </c>
      <c r="F30" s="18">
        <v>20</v>
      </c>
      <c r="G30" s="51" t="s">
        <v>40</v>
      </c>
      <c r="H30" s="52"/>
      <c r="I30" s="43">
        <f t="shared" si="1"/>
        <v>0</v>
      </c>
      <c r="J30" s="44"/>
      <c r="K30" s="45"/>
      <c r="L30" s="49">
        <v>20</v>
      </c>
      <c r="M30" s="51" t="s">
        <v>40</v>
      </c>
      <c r="N30" s="52"/>
      <c r="O30" s="43">
        <f t="shared" si="2"/>
        <v>0</v>
      </c>
      <c r="Q30" s="18">
        <v>20</v>
      </c>
      <c r="R30" s="51" t="s">
        <v>40</v>
      </c>
      <c r="S30" s="52"/>
      <c r="T30" s="43">
        <f t="shared" si="3"/>
        <v>0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3.5" thickBot="1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 thickBot="1">
      <c r="A36" s="55"/>
      <c r="B36" s="56"/>
      <c r="C36" s="57"/>
      <c r="D36" s="58">
        <f>SUM(D11:D35)</f>
        <v>38986</v>
      </c>
      <c r="F36" s="55"/>
      <c r="G36" s="56"/>
      <c r="H36" s="57"/>
      <c r="I36" s="58">
        <f>SUM(I11:I35)</f>
        <v>0</v>
      </c>
      <c r="J36" s="60"/>
      <c r="K36" s="61"/>
      <c r="L36" s="55"/>
      <c r="M36" s="56"/>
      <c r="N36" s="57"/>
      <c r="O36" s="58">
        <f>SUM(O11:O35)</f>
        <v>29425</v>
      </c>
      <c r="Q36" s="55"/>
      <c r="R36" s="56"/>
      <c r="S36" s="57"/>
      <c r="T36" s="58">
        <f>SUM(T11:T35)</f>
        <v>0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L9:L10"/>
    <mergeCell ref="C8:D8"/>
    <mergeCell ref="H8:I8"/>
    <mergeCell ref="N8:O8"/>
    <mergeCell ref="S8:T8"/>
    <mergeCell ref="R9:R10"/>
    <mergeCell ref="A9:A10"/>
    <mergeCell ref="B9:B10"/>
    <mergeCell ref="F9:F10"/>
    <mergeCell ref="G9:G10"/>
    <mergeCell ref="M9:M10"/>
    <mergeCell ref="Q9:Q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9">
      <selection activeCell="X18" sqref="X18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281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851562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.75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 t="s">
        <v>63</v>
      </c>
      <c r="B4" s="27"/>
      <c r="C4" s="27"/>
      <c r="D4" s="27"/>
      <c r="F4" s="26"/>
      <c r="G4" s="27"/>
      <c r="H4" s="27"/>
      <c r="I4" s="27"/>
      <c r="J4" s="27"/>
      <c r="L4" s="26" t="s">
        <v>64</v>
      </c>
      <c r="M4" s="27"/>
      <c r="N4" s="27"/>
      <c r="O4" s="27"/>
      <c r="Q4" s="26"/>
      <c r="R4" s="27"/>
      <c r="S4" s="27"/>
      <c r="T4" s="27"/>
    </row>
    <row r="5" spans="1:20" s="28" customFormat="1" ht="9.75">
      <c r="A5" s="26" t="s">
        <v>73</v>
      </c>
      <c r="B5" s="27"/>
      <c r="C5" s="27"/>
      <c r="D5" s="27"/>
      <c r="F5" s="26"/>
      <c r="G5" s="27"/>
      <c r="H5" s="27"/>
      <c r="I5" s="27"/>
      <c r="J5" s="27"/>
      <c r="L5" s="26" t="s">
        <v>74</v>
      </c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e">
        <f>kopsavilkums!#REF!</f>
        <v>#REF!</v>
      </c>
      <c r="G6" s="30" t="e">
        <f>kopsavilkums!#REF!</f>
        <v>#REF!</v>
      </c>
      <c r="L6" s="28" t="s">
        <v>31</v>
      </c>
      <c r="M6" s="29"/>
      <c r="R6" s="30" t="e">
        <f>kopsavilkums!#REF!</f>
        <v>#REF!</v>
      </c>
    </row>
    <row r="7" spans="1:20" s="28" customFormat="1" ht="22.5" customHeight="1">
      <c r="A7" s="28" t="s">
        <v>32</v>
      </c>
      <c r="B7" s="31" t="e">
        <f>kopsavilkums!#REF!</f>
        <v>#REF!</v>
      </c>
      <c r="C7" s="27"/>
      <c r="D7" s="27"/>
      <c r="F7" s="28" t="s">
        <v>33</v>
      </c>
      <c r="G7" s="31" t="e">
        <f>kopsavilkums!#REF!</f>
        <v>#REF!</v>
      </c>
      <c r="H7" s="27"/>
      <c r="I7" s="27"/>
      <c r="J7" s="27"/>
      <c r="L7" s="28" t="s">
        <v>32</v>
      </c>
      <c r="M7" s="31" t="e">
        <f>B7</f>
        <v>#REF!</v>
      </c>
      <c r="N7" s="27"/>
      <c r="O7" s="27"/>
      <c r="Q7" s="28" t="s">
        <v>33</v>
      </c>
      <c r="R7" s="31" t="e">
        <f>G7</f>
        <v>#REF!</v>
      </c>
      <c r="S7" s="27"/>
      <c r="T7" s="27"/>
    </row>
    <row r="8" spans="2:20" ht="13.5" thickBot="1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3.5" thickBot="1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.75" thickBot="1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42" t="s">
        <v>39</v>
      </c>
      <c r="C11" s="47"/>
      <c r="D11" s="43">
        <f aca="true" t="shared" si="0" ref="D11:D30">C11*C11</f>
        <v>0</v>
      </c>
      <c r="F11" s="41">
        <v>1</v>
      </c>
      <c r="G11" s="19" t="s">
        <v>39</v>
      </c>
      <c r="H11" s="47"/>
      <c r="I11" s="43">
        <f aca="true" t="shared" si="1" ref="I11:I30">H11*H11</f>
        <v>0</v>
      </c>
      <c r="J11" s="44"/>
      <c r="K11" s="45"/>
      <c r="L11" s="46">
        <v>1</v>
      </c>
      <c r="M11" s="42" t="s">
        <v>39</v>
      </c>
      <c r="N11" s="80"/>
      <c r="O11" s="43">
        <f aca="true" t="shared" si="2" ref="O11:O30">N11*N11</f>
        <v>0</v>
      </c>
      <c r="Q11" s="41">
        <v>1</v>
      </c>
      <c r="R11" s="42" t="s">
        <v>39</v>
      </c>
      <c r="S11" s="47"/>
      <c r="T11" s="43">
        <f aca="true" t="shared" si="3" ref="T11:T30">S11*S11</f>
        <v>0</v>
      </c>
    </row>
    <row r="12" spans="1:20" s="4" customFormat="1" ht="12.75">
      <c r="A12" s="18">
        <v>2</v>
      </c>
      <c r="B12" s="42" t="s">
        <v>39</v>
      </c>
      <c r="C12" s="50"/>
      <c r="D12" s="43">
        <f t="shared" si="0"/>
        <v>0</v>
      </c>
      <c r="F12" s="18">
        <v>2</v>
      </c>
      <c r="G12" s="19" t="s">
        <v>39</v>
      </c>
      <c r="H12" s="50"/>
      <c r="I12" s="43">
        <f t="shared" si="1"/>
        <v>0</v>
      </c>
      <c r="J12" s="44"/>
      <c r="K12" s="45"/>
      <c r="L12" s="49">
        <v>2</v>
      </c>
      <c r="M12" s="42" t="s">
        <v>39</v>
      </c>
      <c r="N12" s="50"/>
      <c r="O12" s="43">
        <f t="shared" si="2"/>
        <v>0</v>
      </c>
      <c r="Q12" s="18">
        <v>2</v>
      </c>
      <c r="R12" s="42" t="s">
        <v>39</v>
      </c>
      <c r="S12" s="50"/>
      <c r="T12" s="43">
        <f t="shared" si="3"/>
        <v>0</v>
      </c>
    </row>
    <row r="13" spans="1:20" s="4" customFormat="1" ht="12.75">
      <c r="A13" s="18">
        <v>3</v>
      </c>
      <c r="B13" s="42" t="s">
        <v>39</v>
      </c>
      <c r="C13" s="50"/>
      <c r="D13" s="43">
        <f t="shared" si="0"/>
        <v>0</v>
      </c>
      <c r="F13" s="18">
        <v>3</v>
      </c>
      <c r="G13" s="19" t="s">
        <v>39</v>
      </c>
      <c r="H13" s="50"/>
      <c r="I13" s="43">
        <f t="shared" si="1"/>
        <v>0</v>
      </c>
      <c r="J13" s="44"/>
      <c r="K13" s="45"/>
      <c r="L13" s="49">
        <v>3</v>
      </c>
      <c r="M13" s="42" t="s">
        <v>39</v>
      </c>
      <c r="N13" s="50"/>
      <c r="O13" s="43">
        <f t="shared" si="2"/>
        <v>0</v>
      </c>
      <c r="Q13" s="18">
        <v>3</v>
      </c>
      <c r="R13" s="42" t="s">
        <v>39</v>
      </c>
      <c r="S13" s="50"/>
      <c r="T13" s="43">
        <f t="shared" si="3"/>
        <v>0</v>
      </c>
    </row>
    <row r="14" spans="1:20" s="4" customFormat="1" ht="12.75">
      <c r="A14" s="18">
        <v>4</v>
      </c>
      <c r="B14" s="42" t="s">
        <v>39</v>
      </c>
      <c r="C14" s="50"/>
      <c r="D14" s="43">
        <f t="shared" si="0"/>
        <v>0</v>
      </c>
      <c r="F14" s="18">
        <v>4</v>
      </c>
      <c r="G14" s="19" t="s">
        <v>39</v>
      </c>
      <c r="H14" s="50"/>
      <c r="I14" s="43">
        <f t="shared" si="1"/>
        <v>0</v>
      </c>
      <c r="J14" s="44"/>
      <c r="K14" s="45"/>
      <c r="L14" s="49">
        <v>4</v>
      </c>
      <c r="M14" s="42" t="s">
        <v>39</v>
      </c>
      <c r="N14" s="50"/>
      <c r="O14" s="43">
        <f t="shared" si="2"/>
        <v>0</v>
      </c>
      <c r="Q14" s="18">
        <v>4</v>
      </c>
      <c r="R14" s="42" t="s">
        <v>39</v>
      </c>
      <c r="S14" s="50"/>
      <c r="T14" s="43">
        <f t="shared" si="3"/>
        <v>0</v>
      </c>
    </row>
    <row r="15" spans="1:20" s="4" customFormat="1" ht="12.75">
      <c r="A15" s="18">
        <v>5</v>
      </c>
      <c r="B15" s="42" t="s">
        <v>39</v>
      </c>
      <c r="C15" s="50"/>
      <c r="D15" s="43">
        <f t="shared" si="0"/>
        <v>0</v>
      </c>
      <c r="F15" s="18">
        <v>5</v>
      </c>
      <c r="G15" s="19" t="s">
        <v>39</v>
      </c>
      <c r="H15" s="50"/>
      <c r="I15" s="43">
        <f t="shared" si="1"/>
        <v>0</v>
      </c>
      <c r="J15" s="44"/>
      <c r="K15" s="45"/>
      <c r="L15" s="49">
        <v>5</v>
      </c>
      <c r="M15" s="42" t="s">
        <v>39</v>
      </c>
      <c r="N15" s="50"/>
      <c r="O15" s="43">
        <f t="shared" si="2"/>
        <v>0</v>
      </c>
      <c r="Q15" s="18">
        <v>5</v>
      </c>
      <c r="R15" s="42" t="s">
        <v>39</v>
      </c>
      <c r="S15" s="50"/>
      <c r="T15" s="43">
        <f t="shared" si="3"/>
        <v>0</v>
      </c>
    </row>
    <row r="16" spans="1:20" s="4" customFormat="1" ht="12.75">
      <c r="A16" s="18">
        <v>6</v>
      </c>
      <c r="B16" s="42" t="s">
        <v>39</v>
      </c>
      <c r="C16" s="50"/>
      <c r="D16" s="43">
        <f t="shared" si="0"/>
        <v>0</v>
      </c>
      <c r="F16" s="18">
        <v>6</v>
      </c>
      <c r="G16" s="19" t="s">
        <v>39</v>
      </c>
      <c r="H16" s="50"/>
      <c r="I16" s="43">
        <f t="shared" si="1"/>
        <v>0</v>
      </c>
      <c r="J16" s="44"/>
      <c r="K16" s="45"/>
      <c r="L16" s="49">
        <v>6</v>
      </c>
      <c r="M16" s="42" t="s">
        <v>39</v>
      </c>
      <c r="N16" s="50"/>
      <c r="O16" s="43">
        <f t="shared" si="2"/>
        <v>0</v>
      </c>
      <c r="Q16" s="18">
        <v>6</v>
      </c>
      <c r="R16" s="42" t="s">
        <v>39</v>
      </c>
      <c r="S16" s="50"/>
      <c r="T16" s="43">
        <f t="shared" si="3"/>
        <v>0</v>
      </c>
    </row>
    <row r="17" spans="1:20" s="4" customFormat="1" ht="12.75">
      <c r="A17" s="18">
        <v>7</v>
      </c>
      <c r="B17" s="42" t="s">
        <v>39</v>
      </c>
      <c r="C17" s="50"/>
      <c r="D17" s="43">
        <f t="shared" si="0"/>
        <v>0</v>
      </c>
      <c r="F17" s="18">
        <v>7</v>
      </c>
      <c r="G17" s="19" t="s">
        <v>39</v>
      </c>
      <c r="H17" s="50"/>
      <c r="I17" s="43">
        <f t="shared" si="1"/>
        <v>0</v>
      </c>
      <c r="J17" s="44"/>
      <c r="K17" s="45"/>
      <c r="L17" s="49">
        <v>7</v>
      </c>
      <c r="M17" s="19" t="s">
        <v>40</v>
      </c>
      <c r="N17" s="50"/>
      <c r="O17" s="43">
        <f t="shared" si="2"/>
        <v>0</v>
      </c>
      <c r="Q17" s="18">
        <v>7</v>
      </c>
      <c r="R17" s="19" t="s">
        <v>40</v>
      </c>
      <c r="S17" s="50"/>
      <c r="T17" s="43">
        <f t="shared" si="3"/>
        <v>0</v>
      </c>
    </row>
    <row r="18" spans="1:20" s="4" customFormat="1" ht="12.75">
      <c r="A18" s="18">
        <v>8</v>
      </c>
      <c r="B18" s="42" t="s">
        <v>39</v>
      </c>
      <c r="C18" s="50"/>
      <c r="D18" s="43">
        <f t="shared" si="0"/>
        <v>0</v>
      </c>
      <c r="F18" s="18">
        <v>8</v>
      </c>
      <c r="G18" s="19" t="s">
        <v>39</v>
      </c>
      <c r="H18" s="50"/>
      <c r="I18" s="43">
        <f t="shared" si="1"/>
        <v>0</v>
      </c>
      <c r="J18" s="44"/>
      <c r="K18" s="45"/>
      <c r="L18" s="49">
        <v>8</v>
      </c>
      <c r="M18" s="19" t="s">
        <v>40</v>
      </c>
      <c r="N18" s="50"/>
      <c r="O18" s="43">
        <f t="shared" si="2"/>
        <v>0</v>
      </c>
      <c r="Q18" s="18">
        <v>8</v>
      </c>
      <c r="R18" s="19" t="s">
        <v>40</v>
      </c>
      <c r="S18" s="50"/>
      <c r="T18" s="43">
        <f t="shared" si="3"/>
        <v>0</v>
      </c>
    </row>
    <row r="19" spans="1:20" s="4" customFormat="1" ht="12.75">
      <c r="A19" s="18">
        <v>9</v>
      </c>
      <c r="B19" s="19" t="s">
        <v>40</v>
      </c>
      <c r="C19" s="50"/>
      <c r="D19" s="43">
        <f t="shared" si="0"/>
        <v>0</v>
      </c>
      <c r="F19" s="18">
        <v>9</v>
      </c>
      <c r="G19" s="19" t="s">
        <v>39</v>
      </c>
      <c r="H19" s="50"/>
      <c r="I19" s="43">
        <f t="shared" si="1"/>
        <v>0</v>
      </c>
      <c r="J19" s="44"/>
      <c r="K19" s="45"/>
      <c r="L19" s="49">
        <v>9</v>
      </c>
      <c r="M19" s="19" t="s">
        <v>40</v>
      </c>
      <c r="N19" s="50"/>
      <c r="O19" s="43">
        <f t="shared" si="2"/>
        <v>0</v>
      </c>
      <c r="Q19" s="18">
        <v>9</v>
      </c>
      <c r="R19" s="19" t="s">
        <v>40</v>
      </c>
      <c r="S19" s="50"/>
      <c r="T19" s="43">
        <f t="shared" si="3"/>
        <v>0</v>
      </c>
    </row>
    <row r="20" spans="1:20" s="4" customFormat="1" ht="12.75">
      <c r="A20" s="18">
        <v>10</v>
      </c>
      <c r="B20" s="19" t="s">
        <v>40</v>
      </c>
      <c r="C20" s="50"/>
      <c r="D20" s="43">
        <f t="shared" si="0"/>
        <v>0</v>
      </c>
      <c r="F20" s="18">
        <v>10</v>
      </c>
      <c r="G20" s="19" t="s">
        <v>39</v>
      </c>
      <c r="H20" s="50"/>
      <c r="I20" s="43">
        <f t="shared" si="1"/>
        <v>0</v>
      </c>
      <c r="J20" s="44"/>
      <c r="K20" s="45"/>
      <c r="L20" s="49">
        <v>10</v>
      </c>
      <c r="M20" s="19" t="s">
        <v>40</v>
      </c>
      <c r="N20" s="50"/>
      <c r="O20" s="43">
        <f t="shared" si="2"/>
        <v>0</v>
      </c>
      <c r="Q20" s="18">
        <v>10</v>
      </c>
      <c r="R20" s="19" t="s">
        <v>40</v>
      </c>
      <c r="S20" s="50"/>
      <c r="T20" s="43">
        <f t="shared" si="3"/>
        <v>0</v>
      </c>
    </row>
    <row r="21" spans="1:20" s="4" customFormat="1" ht="12.75">
      <c r="A21" s="18">
        <v>11</v>
      </c>
      <c r="B21" s="19" t="s">
        <v>40</v>
      </c>
      <c r="C21" s="50"/>
      <c r="D21" s="43">
        <f t="shared" si="0"/>
        <v>0</v>
      </c>
      <c r="F21" s="18">
        <v>11</v>
      </c>
      <c r="G21" s="19" t="s">
        <v>40</v>
      </c>
      <c r="H21" s="50"/>
      <c r="I21" s="43">
        <f t="shared" si="1"/>
        <v>0</v>
      </c>
      <c r="J21" s="44"/>
      <c r="K21" s="45"/>
      <c r="L21" s="49">
        <v>11</v>
      </c>
      <c r="M21" s="19" t="s">
        <v>40</v>
      </c>
      <c r="N21" s="50"/>
      <c r="O21" s="43">
        <f t="shared" si="2"/>
        <v>0</v>
      </c>
      <c r="Q21" s="18">
        <v>11</v>
      </c>
      <c r="R21" s="19" t="s">
        <v>40</v>
      </c>
      <c r="S21" s="50"/>
      <c r="T21" s="43">
        <f t="shared" si="3"/>
        <v>0</v>
      </c>
    </row>
    <row r="22" spans="1:20" s="4" customFormat="1" ht="12.75">
      <c r="A22" s="18">
        <v>12</v>
      </c>
      <c r="B22" s="19" t="s">
        <v>40</v>
      </c>
      <c r="C22" s="50"/>
      <c r="D22" s="43">
        <f t="shared" si="0"/>
        <v>0</v>
      </c>
      <c r="F22" s="18">
        <v>12</v>
      </c>
      <c r="G22" s="19" t="s">
        <v>40</v>
      </c>
      <c r="H22" s="50"/>
      <c r="I22" s="43">
        <f t="shared" si="1"/>
        <v>0</v>
      </c>
      <c r="J22" s="44"/>
      <c r="K22" s="45"/>
      <c r="L22" s="49">
        <v>12</v>
      </c>
      <c r="M22" s="19" t="s">
        <v>40</v>
      </c>
      <c r="N22" s="50"/>
      <c r="O22" s="43">
        <f t="shared" si="2"/>
        <v>0</v>
      </c>
      <c r="Q22" s="18">
        <v>12</v>
      </c>
      <c r="R22" s="19" t="s">
        <v>40</v>
      </c>
      <c r="S22" s="50"/>
      <c r="T22" s="43">
        <f t="shared" si="3"/>
        <v>0</v>
      </c>
    </row>
    <row r="23" spans="1:20" s="4" customFormat="1" ht="12.75">
      <c r="A23" s="18">
        <v>13</v>
      </c>
      <c r="B23" s="19" t="s">
        <v>40</v>
      </c>
      <c r="C23" s="50"/>
      <c r="D23" s="43">
        <f t="shared" si="0"/>
        <v>0</v>
      </c>
      <c r="F23" s="18">
        <v>13</v>
      </c>
      <c r="G23" s="19" t="s">
        <v>40</v>
      </c>
      <c r="H23" s="50"/>
      <c r="I23" s="43">
        <f t="shared" si="1"/>
        <v>0</v>
      </c>
      <c r="J23" s="44"/>
      <c r="K23" s="45"/>
      <c r="L23" s="49">
        <v>13</v>
      </c>
      <c r="M23" s="19" t="s">
        <v>40</v>
      </c>
      <c r="N23" s="50"/>
      <c r="O23" s="43">
        <f t="shared" si="2"/>
        <v>0</v>
      </c>
      <c r="Q23" s="18">
        <v>13</v>
      </c>
      <c r="R23" s="19" t="s">
        <v>40</v>
      </c>
      <c r="S23" s="50"/>
      <c r="T23" s="43">
        <f t="shared" si="3"/>
        <v>0</v>
      </c>
    </row>
    <row r="24" spans="1:20" s="4" customFormat="1" ht="12.75">
      <c r="A24" s="18">
        <v>14</v>
      </c>
      <c r="B24" s="19" t="s">
        <v>40</v>
      </c>
      <c r="C24" s="50"/>
      <c r="D24" s="43">
        <f t="shared" si="0"/>
        <v>0</v>
      </c>
      <c r="F24" s="18">
        <v>14</v>
      </c>
      <c r="G24" s="19" t="s">
        <v>40</v>
      </c>
      <c r="H24" s="50"/>
      <c r="I24" s="43">
        <f t="shared" si="1"/>
        <v>0</v>
      </c>
      <c r="J24" s="44"/>
      <c r="K24" s="45"/>
      <c r="L24" s="49">
        <v>14</v>
      </c>
      <c r="M24" s="19" t="s">
        <v>40</v>
      </c>
      <c r="N24" s="50"/>
      <c r="O24" s="43">
        <f t="shared" si="2"/>
        <v>0</v>
      </c>
      <c r="Q24" s="18">
        <v>14</v>
      </c>
      <c r="R24" s="19" t="s">
        <v>40</v>
      </c>
      <c r="S24" s="50"/>
      <c r="T24" s="43">
        <f t="shared" si="3"/>
        <v>0</v>
      </c>
    </row>
    <row r="25" spans="1:20" s="4" customFormat="1" ht="12.75">
      <c r="A25" s="18">
        <v>15</v>
      </c>
      <c r="B25" s="19" t="s">
        <v>40</v>
      </c>
      <c r="C25" s="50"/>
      <c r="D25" s="43">
        <f t="shared" si="0"/>
        <v>0</v>
      </c>
      <c r="F25" s="18">
        <v>15</v>
      </c>
      <c r="G25" s="19" t="s">
        <v>40</v>
      </c>
      <c r="H25" s="50"/>
      <c r="I25" s="43">
        <f t="shared" si="1"/>
        <v>0</v>
      </c>
      <c r="J25" s="44"/>
      <c r="K25" s="45"/>
      <c r="L25" s="49">
        <v>15</v>
      </c>
      <c r="M25" s="19" t="s">
        <v>40</v>
      </c>
      <c r="N25" s="50"/>
      <c r="O25" s="43">
        <f t="shared" si="2"/>
        <v>0</v>
      </c>
      <c r="Q25" s="18">
        <v>15</v>
      </c>
      <c r="R25" s="19" t="s">
        <v>40</v>
      </c>
      <c r="S25" s="50"/>
      <c r="T25" s="43">
        <f t="shared" si="3"/>
        <v>0</v>
      </c>
    </row>
    <row r="26" spans="1:20" s="4" customFormat="1" ht="12.75">
      <c r="A26" s="18">
        <v>16</v>
      </c>
      <c r="B26" s="19" t="s">
        <v>40</v>
      </c>
      <c r="C26" s="50"/>
      <c r="D26" s="43">
        <f t="shared" si="0"/>
        <v>0</v>
      </c>
      <c r="F26" s="18">
        <v>16</v>
      </c>
      <c r="G26" s="19" t="s">
        <v>40</v>
      </c>
      <c r="H26" s="50"/>
      <c r="I26" s="43">
        <f t="shared" si="1"/>
        <v>0</v>
      </c>
      <c r="J26" s="44"/>
      <c r="K26" s="45"/>
      <c r="L26" s="49">
        <v>16</v>
      </c>
      <c r="M26" s="19" t="s">
        <v>40</v>
      </c>
      <c r="N26" s="50"/>
      <c r="O26" s="43">
        <f t="shared" si="2"/>
        <v>0</v>
      </c>
      <c r="Q26" s="18">
        <v>16</v>
      </c>
      <c r="R26" s="19" t="s">
        <v>40</v>
      </c>
      <c r="S26" s="50"/>
      <c r="T26" s="43">
        <f t="shared" si="3"/>
        <v>0</v>
      </c>
    </row>
    <row r="27" spans="1:20" s="4" customFormat="1" ht="12.75">
      <c r="A27" s="18">
        <v>17</v>
      </c>
      <c r="B27" s="19" t="s">
        <v>40</v>
      </c>
      <c r="C27" s="50"/>
      <c r="D27" s="43">
        <f t="shared" si="0"/>
        <v>0</v>
      </c>
      <c r="F27" s="18">
        <v>17</v>
      </c>
      <c r="G27" s="19" t="s">
        <v>40</v>
      </c>
      <c r="H27" s="50"/>
      <c r="I27" s="43">
        <f t="shared" si="1"/>
        <v>0</v>
      </c>
      <c r="J27" s="44"/>
      <c r="K27" s="45"/>
      <c r="L27" s="49">
        <v>17</v>
      </c>
      <c r="M27" s="19" t="s">
        <v>40</v>
      </c>
      <c r="N27" s="50"/>
      <c r="O27" s="43">
        <f t="shared" si="2"/>
        <v>0</v>
      </c>
      <c r="Q27" s="18">
        <v>17</v>
      </c>
      <c r="R27" s="19" t="s">
        <v>40</v>
      </c>
      <c r="S27" s="50"/>
      <c r="T27" s="43">
        <f t="shared" si="3"/>
        <v>0</v>
      </c>
    </row>
    <row r="28" spans="1:20" s="4" customFormat="1" ht="12.75">
      <c r="A28" s="18">
        <v>18</v>
      </c>
      <c r="B28" s="19" t="s">
        <v>40</v>
      </c>
      <c r="C28" s="50"/>
      <c r="D28" s="43">
        <f t="shared" si="0"/>
        <v>0</v>
      </c>
      <c r="F28" s="18">
        <v>18</v>
      </c>
      <c r="G28" s="19" t="s">
        <v>40</v>
      </c>
      <c r="H28" s="50"/>
      <c r="I28" s="43">
        <f t="shared" si="1"/>
        <v>0</v>
      </c>
      <c r="J28" s="44"/>
      <c r="K28" s="45"/>
      <c r="L28" s="49">
        <v>18</v>
      </c>
      <c r="M28" s="19" t="s">
        <v>40</v>
      </c>
      <c r="N28" s="50"/>
      <c r="O28" s="43">
        <f t="shared" si="2"/>
        <v>0</v>
      </c>
      <c r="Q28" s="18">
        <v>18</v>
      </c>
      <c r="R28" s="19" t="s">
        <v>40</v>
      </c>
      <c r="S28" s="50"/>
      <c r="T28" s="43">
        <f t="shared" si="3"/>
        <v>0</v>
      </c>
    </row>
    <row r="29" spans="1:20" s="4" customFormat="1" ht="12.75">
      <c r="A29" s="18">
        <v>19</v>
      </c>
      <c r="B29" s="19" t="s">
        <v>40</v>
      </c>
      <c r="C29" s="50"/>
      <c r="D29" s="43">
        <f t="shared" si="0"/>
        <v>0</v>
      </c>
      <c r="F29" s="18">
        <v>19</v>
      </c>
      <c r="G29" s="19" t="s">
        <v>40</v>
      </c>
      <c r="H29" s="50"/>
      <c r="I29" s="43">
        <f t="shared" si="1"/>
        <v>0</v>
      </c>
      <c r="J29" s="44"/>
      <c r="K29" s="45"/>
      <c r="L29" s="49">
        <v>19</v>
      </c>
      <c r="M29" s="19" t="s">
        <v>40</v>
      </c>
      <c r="N29" s="50"/>
      <c r="O29" s="43">
        <f t="shared" si="2"/>
        <v>0</v>
      </c>
      <c r="Q29" s="18">
        <v>19</v>
      </c>
      <c r="R29" s="19" t="s">
        <v>40</v>
      </c>
      <c r="S29" s="50"/>
      <c r="T29" s="43">
        <f t="shared" si="3"/>
        <v>0</v>
      </c>
    </row>
    <row r="30" spans="1:20" s="4" customFormat="1" ht="15" customHeight="1">
      <c r="A30" s="18">
        <v>20</v>
      </c>
      <c r="B30" s="51" t="s">
        <v>40</v>
      </c>
      <c r="C30" s="52"/>
      <c r="D30" s="43">
        <f t="shared" si="0"/>
        <v>0</v>
      </c>
      <c r="F30" s="18">
        <v>20</v>
      </c>
      <c r="G30" s="51" t="s">
        <v>40</v>
      </c>
      <c r="H30" s="52"/>
      <c r="I30" s="43">
        <f t="shared" si="1"/>
        <v>0</v>
      </c>
      <c r="J30" s="44"/>
      <c r="K30" s="45"/>
      <c r="L30" s="49">
        <v>20</v>
      </c>
      <c r="M30" s="51" t="s">
        <v>40</v>
      </c>
      <c r="N30" s="52"/>
      <c r="O30" s="43">
        <f t="shared" si="2"/>
        <v>0</v>
      </c>
      <c r="Q30" s="18">
        <v>20</v>
      </c>
      <c r="R30" s="51" t="s">
        <v>40</v>
      </c>
      <c r="S30" s="52"/>
      <c r="T30" s="43">
        <f t="shared" si="3"/>
        <v>0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3.5" thickBot="1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 thickBot="1">
      <c r="A36" s="55"/>
      <c r="B36" s="56"/>
      <c r="C36" s="57"/>
      <c r="D36" s="58">
        <f>SUM(D11:D35)</f>
        <v>0</v>
      </c>
      <c r="F36" s="55"/>
      <c r="G36" s="56"/>
      <c r="H36" s="57"/>
      <c r="I36" s="58">
        <f>SUM(I11:I35)</f>
        <v>0</v>
      </c>
      <c r="J36" s="60"/>
      <c r="K36" s="61"/>
      <c r="L36" s="55"/>
      <c r="M36" s="56"/>
      <c r="N36" s="57"/>
      <c r="O36" s="58">
        <f>SUM(O11:O35)</f>
        <v>0</v>
      </c>
      <c r="Q36" s="55"/>
      <c r="R36" s="56"/>
      <c r="S36" s="57"/>
      <c r="T36" s="58">
        <f>SUM(T11:T35)</f>
        <v>0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L9:L10"/>
    <mergeCell ref="C8:D8"/>
    <mergeCell ref="H8:I8"/>
    <mergeCell ref="N8:O8"/>
    <mergeCell ref="S8:T8"/>
    <mergeCell ref="R9:R10"/>
    <mergeCell ref="A9:A10"/>
    <mergeCell ref="B9:B10"/>
    <mergeCell ref="F9:F10"/>
    <mergeCell ref="G9:G10"/>
    <mergeCell ref="M9:M10"/>
    <mergeCell ref="Q9:Q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">
      <selection activeCell="K36" sqref="K36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42187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8.71093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.75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 t="s">
        <v>89</v>
      </c>
      <c r="B4" s="27"/>
      <c r="C4" s="27"/>
      <c r="D4" s="27"/>
      <c r="F4" s="26"/>
      <c r="G4" s="27"/>
      <c r="H4" s="27"/>
      <c r="I4" s="27"/>
      <c r="J4" s="27"/>
      <c r="L4" s="26" t="s">
        <v>90</v>
      </c>
      <c r="M4" s="27"/>
      <c r="N4" s="27"/>
      <c r="O4" s="27"/>
      <c r="Q4" s="26"/>
      <c r="R4" s="27"/>
      <c r="S4" s="27"/>
      <c r="T4" s="27"/>
    </row>
    <row r="5" spans="1:20" s="28" customFormat="1" ht="9.75">
      <c r="A5" s="26" t="s">
        <v>92</v>
      </c>
      <c r="B5" s="27"/>
      <c r="C5" s="27"/>
      <c r="D5" s="27"/>
      <c r="F5" s="26"/>
      <c r="G5" s="27"/>
      <c r="H5" s="27"/>
      <c r="I5" s="27"/>
      <c r="J5" s="27"/>
      <c r="L5" s="26" t="s">
        <v>91</v>
      </c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str">
        <f>kopsavilkums!$B$9</f>
        <v>BSM</v>
      </c>
      <c r="G6" s="30"/>
      <c r="L6" s="28" t="s">
        <v>31</v>
      </c>
      <c r="M6" s="29" t="str">
        <f>B6</f>
        <v>BSM</v>
      </c>
      <c r="R6" s="30"/>
    </row>
    <row r="7" spans="1:20" s="28" customFormat="1" ht="22.5" customHeight="1">
      <c r="A7" s="28" t="s">
        <v>32</v>
      </c>
      <c r="B7" s="31" t="str">
        <f>kopsavilkums!$C$8</f>
        <v>Harijs Raciborskis- Andis Miezis</v>
      </c>
      <c r="C7" s="27"/>
      <c r="D7" s="27"/>
      <c r="F7" s="28" t="s">
        <v>33</v>
      </c>
      <c r="G7" s="31" t="str">
        <f>kopsavilkums!$C$9</f>
        <v>Aldis Vārna -Valters Rubenis</v>
      </c>
      <c r="H7" s="27"/>
      <c r="I7" s="27"/>
      <c r="J7" s="27"/>
      <c r="L7" s="28" t="s">
        <v>32</v>
      </c>
      <c r="M7" s="31" t="str">
        <f>B7</f>
        <v>Harijs Raciborskis- Andis Miezis</v>
      </c>
      <c r="N7" s="27"/>
      <c r="O7" s="27"/>
      <c r="Q7" s="28" t="s">
        <v>33</v>
      </c>
      <c r="R7" s="31" t="str">
        <f>G7</f>
        <v>Aldis Vārna -Valters Rubenis</v>
      </c>
      <c r="S7" s="27"/>
      <c r="T7" s="27"/>
    </row>
    <row r="8" spans="2:20" ht="12.75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2.75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42" t="s">
        <v>39</v>
      </c>
      <c r="C11">
        <v>31</v>
      </c>
      <c r="D11" s="43">
        <f aca="true" t="shared" si="0" ref="D11:D30">C11*C11</f>
        <v>961</v>
      </c>
      <c r="F11" s="41">
        <v>1</v>
      </c>
      <c r="G11" s="19" t="s">
        <v>65</v>
      </c>
      <c r="H11">
        <v>57</v>
      </c>
      <c r="I11" s="43">
        <f aca="true" t="shared" si="1" ref="I11:I30">H11*H11</f>
        <v>3249</v>
      </c>
      <c r="J11" s="44"/>
      <c r="K11" s="45"/>
      <c r="L11" s="46">
        <v>1</v>
      </c>
      <c r="M11" s="19" t="s">
        <v>39</v>
      </c>
      <c r="N11" s="47">
        <v>58</v>
      </c>
      <c r="O11" s="43">
        <f aca="true" t="shared" si="2" ref="O11:O30">N11*N11</f>
        <v>3364</v>
      </c>
      <c r="Q11" s="41">
        <v>1</v>
      </c>
      <c r="R11" s="19" t="s">
        <v>39</v>
      </c>
      <c r="S11" s="47">
        <v>56</v>
      </c>
      <c r="T11" s="43">
        <f aca="true" t="shared" si="3" ref="T11:T30">S11*S11</f>
        <v>3136</v>
      </c>
    </row>
    <row r="12" spans="1:20" s="4" customFormat="1" ht="12.75">
      <c r="A12" s="18">
        <v>2</v>
      </c>
      <c r="B12" s="42" t="s">
        <v>39</v>
      </c>
      <c r="C12" s="50">
        <v>31</v>
      </c>
      <c r="D12" s="43">
        <f t="shared" si="0"/>
        <v>961</v>
      </c>
      <c r="F12" s="18">
        <v>2</v>
      </c>
      <c r="G12" s="19" t="s">
        <v>65</v>
      </c>
      <c r="H12" s="50">
        <v>28</v>
      </c>
      <c r="I12" s="43">
        <f t="shared" si="1"/>
        <v>784</v>
      </c>
      <c r="J12" s="44"/>
      <c r="K12" s="45"/>
      <c r="L12" s="49">
        <v>2</v>
      </c>
      <c r="M12" s="19" t="s">
        <v>39</v>
      </c>
      <c r="N12" s="50">
        <v>32</v>
      </c>
      <c r="O12" s="43">
        <f t="shared" si="2"/>
        <v>1024</v>
      </c>
      <c r="Q12" s="18">
        <v>2</v>
      </c>
      <c r="R12" s="19" t="s">
        <v>39</v>
      </c>
      <c r="S12" s="50">
        <v>25</v>
      </c>
      <c r="T12" s="43">
        <f t="shared" si="3"/>
        <v>625</v>
      </c>
    </row>
    <row r="13" spans="1:20" s="4" customFormat="1" ht="12.75">
      <c r="A13" s="18">
        <v>3</v>
      </c>
      <c r="B13" s="42" t="s">
        <v>39</v>
      </c>
      <c r="C13" s="50">
        <v>30</v>
      </c>
      <c r="D13" s="43">
        <f t="shared" si="0"/>
        <v>900</v>
      </c>
      <c r="F13" s="18">
        <v>3</v>
      </c>
      <c r="G13" s="19" t="s">
        <v>65</v>
      </c>
      <c r="H13" s="50">
        <v>27</v>
      </c>
      <c r="I13" s="43">
        <f t="shared" si="1"/>
        <v>729</v>
      </c>
      <c r="J13" s="44"/>
      <c r="K13" s="45"/>
      <c r="L13" s="49">
        <v>3</v>
      </c>
      <c r="M13" s="19" t="s">
        <v>39</v>
      </c>
      <c r="N13" s="50">
        <v>32</v>
      </c>
      <c r="O13" s="43">
        <f t="shared" si="2"/>
        <v>1024</v>
      </c>
      <c r="Q13" s="18">
        <v>3</v>
      </c>
      <c r="R13" s="19" t="s">
        <v>39</v>
      </c>
      <c r="S13" s="50">
        <v>29</v>
      </c>
      <c r="T13" s="43">
        <f t="shared" si="3"/>
        <v>841</v>
      </c>
    </row>
    <row r="14" spans="1:20" s="4" customFormat="1" ht="12.75">
      <c r="A14" s="18">
        <v>4</v>
      </c>
      <c r="B14" s="42" t="s">
        <v>39</v>
      </c>
      <c r="C14" s="50">
        <v>30</v>
      </c>
      <c r="D14" s="43">
        <f t="shared" si="0"/>
        <v>900</v>
      </c>
      <c r="F14" s="18">
        <v>4</v>
      </c>
      <c r="G14" s="19" t="s">
        <v>65</v>
      </c>
      <c r="H14" s="50">
        <v>27</v>
      </c>
      <c r="I14" s="43">
        <f t="shared" si="1"/>
        <v>729</v>
      </c>
      <c r="J14" s="44"/>
      <c r="K14" s="45"/>
      <c r="L14" s="49">
        <v>4</v>
      </c>
      <c r="M14" s="19" t="s">
        <v>39</v>
      </c>
      <c r="N14" s="50">
        <v>31</v>
      </c>
      <c r="O14" s="43">
        <f t="shared" si="2"/>
        <v>961</v>
      </c>
      <c r="Q14" s="18">
        <v>4</v>
      </c>
      <c r="R14" s="19" t="s">
        <v>39</v>
      </c>
      <c r="S14" s="50">
        <v>24</v>
      </c>
      <c r="T14" s="43">
        <f t="shared" si="3"/>
        <v>576</v>
      </c>
    </row>
    <row r="15" spans="1:20" s="4" customFormat="1" ht="12.75">
      <c r="A15" s="18">
        <v>5</v>
      </c>
      <c r="B15" s="42" t="s">
        <v>39</v>
      </c>
      <c r="C15" s="50">
        <v>30</v>
      </c>
      <c r="D15" s="43">
        <f t="shared" si="0"/>
        <v>900</v>
      </c>
      <c r="F15" s="18">
        <v>5</v>
      </c>
      <c r="G15" s="19" t="s">
        <v>65</v>
      </c>
      <c r="H15" s="50">
        <v>26</v>
      </c>
      <c r="I15" s="43">
        <f t="shared" si="1"/>
        <v>676</v>
      </c>
      <c r="J15" s="44"/>
      <c r="K15" s="45"/>
      <c r="L15" s="49">
        <v>5</v>
      </c>
      <c r="M15" s="19" t="s">
        <v>39</v>
      </c>
      <c r="N15" s="50">
        <v>30</v>
      </c>
      <c r="O15" s="43">
        <f t="shared" si="2"/>
        <v>900</v>
      </c>
      <c r="Q15" s="18">
        <v>5</v>
      </c>
      <c r="R15" s="19" t="s">
        <v>39</v>
      </c>
      <c r="S15" s="50">
        <v>22</v>
      </c>
      <c r="T15" s="43">
        <f t="shared" si="3"/>
        <v>484</v>
      </c>
    </row>
    <row r="16" spans="1:20" s="4" customFormat="1" ht="12.75">
      <c r="A16" s="18">
        <v>6</v>
      </c>
      <c r="B16" s="42" t="s">
        <v>39</v>
      </c>
      <c r="C16" s="50">
        <v>29</v>
      </c>
      <c r="D16" s="43">
        <f t="shared" si="0"/>
        <v>841</v>
      </c>
      <c r="F16" s="18">
        <v>6</v>
      </c>
      <c r="G16" s="19" t="s">
        <v>40</v>
      </c>
      <c r="H16" s="50">
        <v>26</v>
      </c>
      <c r="I16" s="43">
        <f t="shared" si="1"/>
        <v>676</v>
      </c>
      <c r="J16" s="44"/>
      <c r="K16" s="45"/>
      <c r="L16" s="49">
        <v>6</v>
      </c>
      <c r="M16" s="19" t="s">
        <v>39</v>
      </c>
      <c r="N16" s="50">
        <v>30</v>
      </c>
      <c r="O16" s="43">
        <f t="shared" si="2"/>
        <v>900</v>
      </c>
      <c r="Q16" s="18">
        <v>6</v>
      </c>
      <c r="R16" s="19" t="s">
        <v>39</v>
      </c>
      <c r="S16" s="50">
        <v>26</v>
      </c>
      <c r="T16" s="43">
        <f t="shared" si="3"/>
        <v>676</v>
      </c>
    </row>
    <row r="17" spans="1:20" s="4" customFormat="1" ht="12.75">
      <c r="A17" s="18">
        <v>7</v>
      </c>
      <c r="B17" s="42" t="s">
        <v>39</v>
      </c>
      <c r="C17" s="50">
        <v>29</v>
      </c>
      <c r="D17" s="43">
        <f t="shared" si="0"/>
        <v>841</v>
      </c>
      <c r="F17" s="18">
        <v>7</v>
      </c>
      <c r="G17" s="19" t="s">
        <v>40</v>
      </c>
      <c r="H17" s="50">
        <v>26</v>
      </c>
      <c r="I17" s="43">
        <f t="shared" si="1"/>
        <v>676</v>
      </c>
      <c r="J17" s="44"/>
      <c r="K17" s="45"/>
      <c r="L17" s="49">
        <v>7</v>
      </c>
      <c r="M17" s="19" t="s">
        <v>39</v>
      </c>
      <c r="N17" s="50">
        <v>28</v>
      </c>
      <c r="O17" s="43">
        <f t="shared" si="2"/>
        <v>784</v>
      </c>
      <c r="Q17" s="18">
        <v>7</v>
      </c>
      <c r="R17" s="19" t="s">
        <v>39</v>
      </c>
      <c r="S17" s="50">
        <v>27</v>
      </c>
      <c r="T17" s="43">
        <f t="shared" si="3"/>
        <v>729</v>
      </c>
    </row>
    <row r="18" spans="1:20" s="4" customFormat="1" ht="12.75">
      <c r="A18" s="18">
        <v>8</v>
      </c>
      <c r="B18" s="42" t="s">
        <v>39</v>
      </c>
      <c r="C18" s="50">
        <v>29</v>
      </c>
      <c r="D18" s="43">
        <f t="shared" si="0"/>
        <v>841</v>
      </c>
      <c r="F18" s="18">
        <v>8</v>
      </c>
      <c r="G18" s="19" t="s">
        <v>40</v>
      </c>
      <c r="H18" s="50">
        <v>26</v>
      </c>
      <c r="I18" s="43">
        <f t="shared" si="1"/>
        <v>676</v>
      </c>
      <c r="J18" s="44"/>
      <c r="K18" s="45"/>
      <c r="L18" s="49">
        <v>8</v>
      </c>
      <c r="M18" s="19" t="s">
        <v>39</v>
      </c>
      <c r="N18" s="50">
        <v>28</v>
      </c>
      <c r="O18" s="43">
        <f t="shared" si="2"/>
        <v>784</v>
      </c>
      <c r="Q18" s="18">
        <v>8</v>
      </c>
      <c r="R18" s="19" t="s">
        <v>39</v>
      </c>
      <c r="S18" s="50">
        <v>23</v>
      </c>
      <c r="T18" s="43">
        <f t="shared" si="3"/>
        <v>529</v>
      </c>
    </row>
    <row r="19" spans="1:20" s="4" customFormat="1" ht="12.75">
      <c r="A19" s="18">
        <v>9</v>
      </c>
      <c r="B19" s="42" t="s">
        <v>40</v>
      </c>
      <c r="C19" s="50">
        <v>29</v>
      </c>
      <c r="D19" s="43">
        <f t="shared" si="0"/>
        <v>841</v>
      </c>
      <c r="F19" s="18">
        <v>9</v>
      </c>
      <c r="G19" s="19" t="s">
        <v>40</v>
      </c>
      <c r="H19" s="50">
        <v>26</v>
      </c>
      <c r="I19" s="43">
        <f t="shared" si="1"/>
        <v>676</v>
      </c>
      <c r="J19" s="44"/>
      <c r="K19" s="45"/>
      <c r="L19" s="49">
        <v>9</v>
      </c>
      <c r="M19" s="19" t="s">
        <v>39</v>
      </c>
      <c r="N19" s="50">
        <v>27</v>
      </c>
      <c r="O19" s="43">
        <f t="shared" si="2"/>
        <v>729</v>
      </c>
      <c r="Q19" s="18">
        <v>9</v>
      </c>
      <c r="R19" s="19" t="s">
        <v>39</v>
      </c>
      <c r="S19" s="50">
        <v>27</v>
      </c>
      <c r="T19" s="43">
        <f t="shared" si="3"/>
        <v>729</v>
      </c>
    </row>
    <row r="20" spans="1:20" s="4" customFormat="1" ht="12.75">
      <c r="A20" s="18">
        <v>10</v>
      </c>
      <c r="B20" s="42" t="s">
        <v>40</v>
      </c>
      <c r="C20" s="50">
        <v>28</v>
      </c>
      <c r="D20" s="43">
        <f t="shared" si="0"/>
        <v>784</v>
      </c>
      <c r="F20" s="18">
        <v>10</v>
      </c>
      <c r="G20" s="19" t="s">
        <v>40</v>
      </c>
      <c r="H20" s="50">
        <v>26</v>
      </c>
      <c r="I20" s="43">
        <f t="shared" si="1"/>
        <v>676</v>
      </c>
      <c r="J20" s="44"/>
      <c r="K20" s="45"/>
      <c r="L20" s="49">
        <v>10</v>
      </c>
      <c r="M20" s="19" t="s">
        <v>39</v>
      </c>
      <c r="N20" s="50">
        <v>27</v>
      </c>
      <c r="O20" s="43">
        <f t="shared" si="2"/>
        <v>729</v>
      </c>
      <c r="Q20" s="18">
        <v>10</v>
      </c>
      <c r="R20" s="19" t="s">
        <v>39</v>
      </c>
      <c r="S20" s="50">
        <v>24</v>
      </c>
      <c r="T20" s="43">
        <f t="shared" si="3"/>
        <v>576</v>
      </c>
    </row>
    <row r="21" spans="1:20" s="4" customFormat="1" ht="12.75">
      <c r="A21" s="18">
        <v>11</v>
      </c>
      <c r="B21" s="19" t="s">
        <v>40</v>
      </c>
      <c r="C21" s="50">
        <v>28</v>
      </c>
      <c r="D21" s="43">
        <f t="shared" si="0"/>
        <v>784</v>
      </c>
      <c r="F21" s="18">
        <v>11</v>
      </c>
      <c r="G21" s="19" t="s">
        <v>40</v>
      </c>
      <c r="H21" s="50">
        <v>26</v>
      </c>
      <c r="I21" s="43">
        <f t="shared" si="1"/>
        <v>676</v>
      </c>
      <c r="J21" s="44"/>
      <c r="K21" s="45"/>
      <c r="L21" s="49">
        <v>11</v>
      </c>
      <c r="M21" s="19" t="s">
        <v>39</v>
      </c>
      <c r="N21" s="50">
        <v>27</v>
      </c>
      <c r="O21" s="43">
        <f t="shared" si="2"/>
        <v>729</v>
      </c>
      <c r="Q21" s="18">
        <v>11</v>
      </c>
      <c r="R21" s="19" t="s">
        <v>40</v>
      </c>
      <c r="S21" s="50">
        <v>23</v>
      </c>
      <c r="T21" s="43">
        <f t="shared" si="3"/>
        <v>529</v>
      </c>
    </row>
    <row r="22" spans="1:20" s="4" customFormat="1" ht="12.75">
      <c r="A22" s="18">
        <v>12</v>
      </c>
      <c r="B22" s="19" t="s">
        <v>40</v>
      </c>
      <c r="C22" s="50">
        <v>28</v>
      </c>
      <c r="D22" s="43">
        <f t="shared" si="0"/>
        <v>784</v>
      </c>
      <c r="F22" s="18">
        <v>12</v>
      </c>
      <c r="G22" s="19" t="s">
        <v>40</v>
      </c>
      <c r="H22" s="50">
        <v>25</v>
      </c>
      <c r="I22" s="43">
        <f t="shared" si="1"/>
        <v>625</v>
      </c>
      <c r="J22" s="44"/>
      <c r="K22" s="45"/>
      <c r="L22" s="49">
        <v>12</v>
      </c>
      <c r="M22" s="19" t="s">
        <v>39</v>
      </c>
      <c r="N22" s="50">
        <v>26</v>
      </c>
      <c r="O22" s="43">
        <f t="shared" si="2"/>
        <v>676</v>
      </c>
      <c r="Q22" s="18">
        <v>12</v>
      </c>
      <c r="R22" s="19" t="s">
        <v>40</v>
      </c>
      <c r="S22" s="50">
        <v>24</v>
      </c>
      <c r="T22" s="43">
        <f t="shared" si="3"/>
        <v>576</v>
      </c>
    </row>
    <row r="23" spans="1:20" s="4" customFormat="1" ht="12.75">
      <c r="A23" s="18">
        <v>13</v>
      </c>
      <c r="B23" s="19" t="s">
        <v>40</v>
      </c>
      <c r="C23" s="50">
        <v>27</v>
      </c>
      <c r="D23" s="43">
        <f t="shared" si="0"/>
        <v>729</v>
      </c>
      <c r="F23" s="18">
        <v>13</v>
      </c>
      <c r="G23" s="19" t="s">
        <v>40</v>
      </c>
      <c r="H23" s="50">
        <v>25</v>
      </c>
      <c r="I23" s="43">
        <f t="shared" si="1"/>
        <v>625</v>
      </c>
      <c r="J23" s="44"/>
      <c r="K23" s="45"/>
      <c r="L23" s="49">
        <v>13</v>
      </c>
      <c r="M23" s="19" t="s">
        <v>40</v>
      </c>
      <c r="N23" s="50">
        <v>26</v>
      </c>
      <c r="O23" s="43">
        <f t="shared" si="2"/>
        <v>676</v>
      </c>
      <c r="Q23" s="18">
        <v>13</v>
      </c>
      <c r="R23" s="19" t="s">
        <v>40</v>
      </c>
      <c r="S23" s="50">
        <v>24</v>
      </c>
      <c r="T23" s="43">
        <f t="shared" si="3"/>
        <v>576</v>
      </c>
    </row>
    <row r="24" spans="1:20" s="4" customFormat="1" ht="12.75">
      <c r="A24" s="18">
        <v>14</v>
      </c>
      <c r="B24" s="19" t="s">
        <v>40</v>
      </c>
      <c r="C24" s="50">
        <v>27</v>
      </c>
      <c r="D24" s="43">
        <f t="shared" si="0"/>
        <v>729</v>
      </c>
      <c r="F24" s="18">
        <v>14</v>
      </c>
      <c r="G24" s="19" t="s">
        <v>40</v>
      </c>
      <c r="H24" s="50">
        <v>25</v>
      </c>
      <c r="I24" s="43">
        <f t="shared" si="1"/>
        <v>625</v>
      </c>
      <c r="J24" s="44"/>
      <c r="K24" s="45"/>
      <c r="L24" s="49">
        <v>14</v>
      </c>
      <c r="M24" s="19" t="s">
        <v>40</v>
      </c>
      <c r="N24" s="50">
        <v>26</v>
      </c>
      <c r="O24" s="43">
        <f t="shared" si="2"/>
        <v>676</v>
      </c>
      <c r="Q24" s="18">
        <v>14</v>
      </c>
      <c r="R24" s="19" t="s">
        <v>40</v>
      </c>
      <c r="S24" s="50">
        <v>22</v>
      </c>
      <c r="T24" s="43">
        <f t="shared" si="3"/>
        <v>484</v>
      </c>
    </row>
    <row r="25" spans="1:20" s="4" customFormat="1" ht="12.75">
      <c r="A25" s="18">
        <v>15</v>
      </c>
      <c r="B25" s="19" t="s">
        <v>40</v>
      </c>
      <c r="C25" s="50">
        <v>27</v>
      </c>
      <c r="D25" s="43">
        <f t="shared" si="0"/>
        <v>729</v>
      </c>
      <c r="F25" s="18">
        <v>15</v>
      </c>
      <c r="G25" s="19" t="s">
        <v>40</v>
      </c>
      <c r="H25" s="50">
        <v>24</v>
      </c>
      <c r="I25" s="43">
        <f t="shared" si="1"/>
        <v>576</v>
      </c>
      <c r="J25" s="44"/>
      <c r="K25" s="45"/>
      <c r="L25" s="49">
        <v>15</v>
      </c>
      <c r="M25" s="19" t="s">
        <v>40</v>
      </c>
      <c r="N25" s="50">
        <v>26</v>
      </c>
      <c r="O25" s="43">
        <f t="shared" si="2"/>
        <v>676</v>
      </c>
      <c r="Q25" s="18">
        <v>15</v>
      </c>
      <c r="R25" s="19" t="s">
        <v>40</v>
      </c>
      <c r="S25" s="50">
        <v>22</v>
      </c>
      <c r="T25" s="43">
        <f t="shared" si="3"/>
        <v>484</v>
      </c>
    </row>
    <row r="26" spans="1:20" s="4" customFormat="1" ht="12.75">
      <c r="A26" s="18">
        <v>16</v>
      </c>
      <c r="B26" s="19" t="s">
        <v>40</v>
      </c>
      <c r="C26" s="50">
        <v>26</v>
      </c>
      <c r="D26" s="43">
        <f t="shared" si="0"/>
        <v>676</v>
      </c>
      <c r="F26" s="18">
        <v>16</v>
      </c>
      <c r="G26" s="19" t="s">
        <v>40</v>
      </c>
      <c r="H26" s="50">
        <v>24</v>
      </c>
      <c r="I26" s="43">
        <f t="shared" si="1"/>
        <v>576</v>
      </c>
      <c r="J26" s="44"/>
      <c r="K26" s="45"/>
      <c r="L26" s="49">
        <v>16</v>
      </c>
      <c r="M26" s="19" t="s">
        <v>40</v>
      </c>
      <c r="N26" s="50">
        <v>24</v>
      </c>
      <c r="O26" s="43">
        <f t="shared" si="2"/>
        <v>576</v>
      </c>
      <c r="Q26" s="18">
        <v>16</v>
      </c>
      <c r="R26" s="19" t="s">
        <v>40</v>
      </c>
      <c r="S26" s="50">
        <v>23</v>
      </c>
      <c r="T26" s="43">
        <f t="shared" si="3"/>
        <v>529</v>
      </c>
    </row>
    <row r="27" spans="1:20" s="4" customFormat="1" ht="12.75">
      <c r="A27" s="18">
        <v>17</v>
      </c>
      <c r="B27" s="19" t="s">
        <v>40</v>
      </c>
      <c r="C27" s="50">
        <v>26</v>
      </c>
      <c r="D27" s="43">
        <f t="shared" si="0"/>
        <v>676</v>
      </c>
      <c r="F27" s="18">
        <v>17</v>
      </c>
      <c r="G27" s="19" t="s">
        <v>40</v>
      </c>
      <c r="H27" s="50">
        <v>24</v>
      </c>
      <c r="I27" s="43">
        <f t="shared" si="1"/>
        <v>576</v>
      </c>
      <c r="J27" s="44"/>
      <c r="K27" s="45"/>
      <c r="L27" s="49">
        <v>17</v>
      </c>
      <c r="M27" s="19" t="s">
        <v>40</v>
      </c>
      <c r="N27" s="50">
        <v>24</v>
      </c>
      <c r="O27" s="43">
        <f t="shared" si="2"/>
        <v>576</v>
      </c>
      <c r="Q27" s="18">
        <v>17</v>
      </c>
      <c r="R27" s="19" t="s">
        <v>40</v>
      </c>
      <c r="S27" s="50">
        <v>23</v>
      </c>
      <c r="T27" s="43">
        <f t="shared" si="3"/>
        <v>529</v>
      </c>
    </row>
    <row r="28" spans="1:20" s="4" customFormat="1" ht="12.75">
      <c r="A28" s="18">
        <v>18</v>
      </c>
      <c r="B28" s="19" t="s">
        <v>40</v>
      </c>
      <c r="C28" s="50">
        <v>25</v>
      </c>
      <c r="D28" s="43">
        <f t="shared" si="0"/>
        <v>625</v>
      </c>
      <c r="F28" s="18">
        <v>18</v>
      </c>
      <c r="G28" s="19" t="s">
        <v>40</v>
      </c>
      <c r="H28" s="50">
        <v>24</v>
      </c>
      <c r="I28" s="43">
        <f t="shared" si="1"/>
        <v>576</v>
      </c>
      <c r="J28" s="44"/>
      <c r="K28" s="45"/>
      <c r="L28" s="49">
        <v>18</v>
      </c>
      <c r="M28" s="19" t="s">
        <v>40</v>
      </c>
      <c r="N28" s="50">
        <v>24</v>
      </c>
      <c r="O28" s="43">
        <f t="shared" si="2"/>
        <v>576</v>
      </c>
      <c r="Q28" s="18">
        <v>18</v>
      </c>
      <c r="R28" s="19" t="s">
        <v>40</v>
      </c>
      <c r="S28" s="50">
        <v>22</v>
      </c>
      <c r="T28" s="43">
        <f t="shared" si="3"/>
        <v>484</v>
      </c>
    </row>
    <row r="29" spans="1:20" s="4" customFormat="1" ht="12.75">
      <c r="A29" s="18">
        <v>19</v>
      </c>
      <c r="B29" s="19" t="s">
        <v>40</v>
      </c>
      <c r="C29" s="50">
        <v>25</v>
      </c>
      <c r="D29" s="43">
        <f t="shared" si="0"/>
        <v>625</v>
      </c>
      <c r="F29" s="18">
        <v>19</v>
      </c>
      <c r="G29" s="19" t="s">
        <v>40</v>
      </c>
      <c r="H29" s="50">
        <v>23</v>
      </c>
      <c r="I29" s="43">
        <f t="shared" si="1"/>
        <v>529</v>
      </c>
      <c r="J29" s="44"/>
      <c r="K29" s="45"/>
      <c r="L29" s="49">
        <v>19</v>
      </c>
      <c r="M29" s="19" t="s">
        <v>40</v>
      </c>
      <c r="N29" s="50">
        <v>24</v>
      </c>
      <c r="O29" s="43">
        <f t="shared" si="2"/>
        <v>576</v>
      </c>
      <c r="Q29" s="18">
        <v>19</v>
      </c>
      <c r="R29" s="19" t="s">
        <v>40</v>
      </c>
      <c r="S29" s="50">
        <v>23</v>
      </c>
      <c r="T29" s="43">
        <f t="shared" si="3"/>
        <v>529</v>
      </c>
    </row>
    <row r="30" spans="1:20" s="4" customFormat="1" ht="15" customHeight="1">
      <c r="A30" s="18">
        <v>20</v>
      </c>
      <c r="B30" s="51" t="s">
        <v>40</v>
      </c>
      <c r="C30" s="52">
        <v>25</v>
      </c>
      <c r="D30" s="43">
        <f t="shared" si="0"/>
        <v>625</v>
      </c>
      <c r="F30" s="18">
        <v>20</v>
      </c>
      <c r="G30" s="51" t="s">
        <v>40</v>
      </c>
      <c r="H30" s="52">
        <v>23</v>
      </c>
      <c r="I30" s="43">
        <f t="shared" si="1"/>
        <v>529</v>
      </c>
      <c r="J30" s="44"/>
      <c r="K30" s="45"/>
      <c r="L30" s="49">
        <v>20</v>
      </c>
      <c r="M30" s="51" t="s">
        <v>40</v>
      </c>
      <c r="N30" s="52">
        <v>24</v>
      </c>
      <c r="O30" s="43">
        <f t="shared" si="2"/>
        <v>576</v>
      </c>
      <c r="Q30" s="18">
        <v>20</v>
      </c>
      <c r="R30" s="51" t="s">
        <v>40</v>
      </c>
      <c r="S30" s="52">
        <v>22</v>
      </c>
      <c r="T30" s="43">
        <f t="shared" si="3"/>
        <v>484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2.75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>
      <c r="A36" s="55"/>
      <c r="B36" s="56"/>
      <c r="C36" s="57"/>
      <c r="D36" s="58">
        <f>SUM(D11:D35)</f>
        <v>15752</v>
      </c>
      <c r="F36" s="55"/>
      <c r="G36" s="56"/>
      <c r="H36" s="57"/>
      <c r="I36" s="58">
        <f>SUM(I11:I35)</f>
        <v>15460</v>
      </c>
      <c r="J36" s="60"/>
      <c r="K36" s="61"/>
      <c r="L36" s="55"/>
      <c r="M36" s="56"/>
      <c r="N36" s="57"/>
      <c r="O36" s="58">
        <f>SUM(O11:O35)</f>
        <v>17512</v>
      </c>
      <c r="Q36" s="55"/>
      <c r="R36" s="56"/>
      <c r="S36" s="57"/>
      <c r="T36" s="58">
        <f>SUM(T11:T35)</f>
        <v>14105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Q9:Q10"/>
    <mergeCell ref="C8:D8"/>
    <mergeCell ref="H8:I8"/>
    <mergeCell ref="N8:O8"/>
    <mergeCell ref="M9:M10"/>
    <mergeCell ref="L9:L10"/>
    <mergeCell ref="S8:T8"/>
    <mergeCell ref="R9:R10"/>
    <mergeCell ref="A9:A10"/>
    <mergeCell ref="B9:B10"/>
    <mergeCell ref="F9:F10"/>
    <mergeCell ref="G9:G10"/>
  </mergeCells>
  <printOptions/>
  <pageMargins left="0.7479166666666667" right="0.7479166666666667" top="0.7201388888888889" bottom="0.529861111111111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">
      <selection activeCell="R33" sqref="R33"/>
    </sheetView>
  </sheetViews>
  <sheetFormatPr defaultColWidth="9.140625" defaultRowHeight="12.75"/>
  <cols>
    <col min="1" max="2" width="9.7109375" style="0" customWidth="1"/>
    <col min="3" max="3" width="6.7109375" style="0" customWidth="1"/>
    <col min="4" max="4" width="7.28125" style="0" customWidth="1"/>
    <col min="5" max="5" width="3.8515625" style="0" customWidth="1"/>
    <col min="6" max="6" width="9.7109375" style="0" customWidth="1"/>
    <col min="7" max="7" width="10.00390625" style="0" customWidth="1"/>
    <col min="8" max="8" width="7.00390625" style="0" customWidth="1"/>
    <col min="9" max="9" width="7.8515625" style="0" customWidth="1"/>
    <col min="10" max="10" width="3.8515625" style="0" customWidth="1"/>
    <col min="11" max="11" width="4.003906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.75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 t="s">
        <v>89</v>
      </c>
      <c r="B4" s="27"/>
      <c r="C4" s="27"/>
      <c r="D4" s="27"/>
      <c r="F4" s="26"/>
      <c r="G4" s="27"/>
      <c r="H4" s="27"/>
      <c r="I4" s="27"/>
      <c r="J4" s="27"/>
      <c r="L4" s="26" t="s">
        <v>90</v>
      </c>
      <c r="M4" s="27"/>
      <c r="N4" s="27"/>
      <c r="O4" s="27"/>
      <c r="Q4" s="26"/>
      <c r="R4" s="27"/>
      <c r="S4" s="27"/>
      <c r="T4" s="27"/>
    </row>
    <row r="5" spans="1:20" s="28" customFormat="1" ht="9.75">
      <c r="A5" s="26" t="s">
        <v>92</v>
      </c>
      <c r="B5" s="27"/>
      <c r="C5" s="27"/>
      <c r="D5" s="27"/>
      <c r="F5" s="26"/>
      <c r="G5" s="27"/>
      <c r="H5" s="27"/>
      <c r="I5" s="27"/>
      <c r="J5" s="27"/>
      <c r="L5" s="26" t="s">
        <v>91</v>
      </c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str">
        <f>kopsavilkums!$B$12</f>
        <v>Lucky John</v>
      </c>
      <c r="G6" s="30"/>
      <c r="L6" s="28" t="s">
        <v>31</v>
      </c>
      <c r="M6" s="29" t="str">
        <f>B6</f>
        <v>Lucky John</v>
      </c>
      <c r="R6" s="30"/>
    </row>
    <row r="7" spans="1:20" s="28" customFormat="1" ht="22.5" customHeight="1">
      <c r="A7" s="28" t="s">
        <v>32</v>
      </c>
      <c r="B7" s="31" t="str">
        <f>kopsavilkums!$C$11</f>
        <v>Armands Romanovs- Kārlis Goldmanis</v>
      </c>
      <c r="C7" s="27"/>
      <c r="D7" s="27"/>
      <c r="F7" s="28" t="s">
        <v>33</v>
      </c>
      <c r="G7" s="31" t="str">
        <f>kopsavilkums!$C$12</f>
        <v>Ingus Goltiņš - Matīs Ābiķis</v>
      </c>
      <c r="H7" s="27"/>
      <c r="I7" s="27"/>
      <c r="J7" s="27"/>
      <c r="L7" s="28" t="s">
        <v>32</v>
      </c>
      <c r="M7" s="31" t="str">
        <f>B7</f>
        <v>Armands Romanovs- Kārlis Goldmanis</v>
      </c>
      <c r="N7" s="27"/>
      <c r="O7" s="27"/>
      <c r="Q7" s="28" t="s">
        <v>33</v>
      </c>
      <c r="R7" s="31" t="str">
        <f>G7</f>
        <v>Ingus Goltiņš - Matīs Ābiķis</v>
      </c>
      <c r="S7" s="27"/>
      <c r="T7" s="27"/>
    </row>
    <row r="8" spans="2:20" ht="12.75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2.75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42" t="s">
        <v>39</v>
      </c>
      <c r="C11">
        <v>58</v>
      </c>
      <c r="D11" s="43">
        <f aca="true" t="shared" si="0" ref="D11:D30">C11*C11</f>
        <v>3364</v>
      </c>
      <c r="F11" s="41">
        <v>1</v>
      </c>
      <c r="G11" s="42" t="s">
        <v>39</v>
      </c>
      <c r="H11">
        <v>28</v>
      </c>
      <c r="I11" s="43">
        <f aca="true" t="shared" si="1" ref="I11:I30">H11*H11</f>
        <v>784</v>
      </c>
      <c r="J11" s="44"/>
      <c r="K11" s="45"/>
      <c r="L11" s="46">
        <v>1</v>
      </c>
      <c r="M11" s="42" t="s">
        <v>39</v>
      </c>
      <c r="N11" s="47">
        <v>52</v>
      </c>
      <c r="O11" s="43">
        <f aca="true" t="shared" si="2" ref="O11:O30">N11*N11</f>
        <v>2704</v>
      </c>
      <c r="Q11" s="41">
        <v>1</v>
      </c>
      <c r="R11" s="42" t="s">
        <v>39</v>
      </c>
      <c r="S11" s="47">
        <v>18</v>
      </c>
      <c r="T11" s="43">
        <f aca="true" t="shared" si="3" ref="T11:T30">S11*S11</f>
        <v>324</v>
      </c>
    </row>
    <row r="12" spans="1:20" s="4" customFormat="1" ht="12.75">
      <c r="A12" s="18">
        <v>2</v>
      </c>
      <c r="B12" s="42" t="s">
        <v>39</v>
      </c>
      <c r="C12" s="50">
        <v>58</v>
      </c>
      <c r="D12" s="43">
        <f t="shared" si="0"/>
        <v>3364</v>
      </c>
      <c r="F12" s="18">
        <v>2</v>
      </c>
      <c r="G12" s="42" t="s">
        <v>39</v>
      </c>
      <c r="H12" s="50">
        <v>27</v>
      </c>
      <c r="I12" s="43">
        <f t="shared" si="1"/>
        <v>729</v>
      </c>
      <c r="J12" s="44"/>
      <c r="K12" s="45"/>
      <c r="L12" s="49">
        <v>2</v>
      </c>
      <c r="M12" s="42" t="s">
        <v>39</v>
      </c>
      <c r="N12" s="50">
        <v>32</v>
      </c>
      <c r="O12" s="43">
        <f t="shared" si="2"/>
        <v>1024</v>
      </c>
      <c r="Q12" s="18">
        <v>2</v>
      </c>
      <c r="R12" s="42" t="s">
        <v>39</v>
      </c>
      <c r="S12" s="50">
        <v>21</v>
      </c>
      <c r="T12" s="43">
        <f t="shared" si="3"/>
        <v>441</v>
      </c>
    </row>
    <row r="13" spans="1:20" s="4" customFormat="1" ht="12.75">
      <c r="A13" s="18">
        <v>3</v>
      </c>
      <c r="B13" s="42" t="s">
        <v>39</v>
      </c>
      <c r="C13" s="50">
        <v>57</v>
      </c>
      <c r="D13" s="43">
        <f t="shared" si="0"/>
        <v>3249</v>
      </c>
      <c r="F13" s="18">
        <v>3</v>
      </c>
      <c r="G13" s="42" t="s">
        <v>39</v>
      </c>
      <c r="H13" s="50">
        <v>28</v>
      </c>
      <c r="I13" s="43">
        <f t="shared" si="1"/>
        <v>784</v>
      </c>
      <c r="J13" s="44"/>
      <c r="K13" s="45"/>
      <c r="L13" s="49">
        <v>3</v>
      </c>
      <c r="M13" s="42" t="s">
        <v>39</v>
      </c>
      <c r="N13" s="50">
        <v>29</v>
      </c>
      <c r="O13" s="43">
        <f t="shared" si="2"/>
        <v>841</v>
      </c>
      <c r="Q13" s="18">
        <v>3</v>
      </c>
      <c r="R13" s="42" t="s">
        <v>39</v>
      </c>
      <c r="S13" s="50">
        <v>21</v>
      </c>
      <c r="T13" s="43">
        <f t="shared" si="3"/>
        <v>441</v>
      </c>
    </row>
    <row r="14" spans="1:20" s="4" customFormat="1" ht="12.75">
      <c r="A14" s="18">
        <v>4</v>
      </c>
      <c r="B14" s="42" t="s">
        <v>39</v>
      </c>
      <c r="C14" s="50">
        <v>53</v>
      </c>
      <c r="D14" s="43">
        <f t="shared" si="0"/>
        <v>2809</v>
      </c>
      <c r="F14" s="18">
        <v>4</v>
      </c>
      <c r="G14" s="42" t="s">
        <v>39</v>
      </c>
      <c r="H14" s="50">
        <v>30</v>
      </c>
      <c r="I14" s="43">
        <f t="shared" si="1"/>
        <v>900</v>
      </c>
      <c r="J14" s="44"/>
      <c r="K14" s="45"/>
      <c r="L14" s="49">
        <v>4</v>
      </c>
      <c r="M14" s="42" t="s">
        <v>39</v>
      </c>
      <c r="N14" s="50">
        <v>29</v>
      </c>
      <c r="O14" s="43">
        <f t="shared" si="2"/>
        <v>841</v>
      </c>
      <c r="Q14" s="18">
        <v>4</v>
      </c>
      <c r="R14" s="42" t="s">
        <v>39</v>
      </c>
      <c r="S14" s="50">
        <v>20</v>
      </c>
      <c r="T14" s="43">
        <f t="shared" si="3"/>
        <v>400</v>
      </c>
    </row>
    <row r="15" spans="1:20" s="4" customFormat="1" ht="12.75">
      <c r="A15" s="18">
        <v>5</v>
      </c>
      <c r="B15" s="42" t="s">
        <v>39</v>
      </c>
      <c r="C15" s="50">
        <v>29</v>
      </c>
      <c r="D15" s="43">
        <f t="shared" si="0"/>
        <v>841</v>
      </c>
      <c r="F15" s="18">
        <v>5</v>
      </c>
      <c r="G15" s="42" t="s">
        <v>40</v>
      </c>
      <c r="H15" s="50">
        <v>26</v>
      </c>
      <c r="I15" s="43">
        <f t="shared" si="1"/>
        <v>676</v>
      </c>
      <c r="J15" s="44"/>
      <c r="K15" s="45"/>
      <c r="L15" s="49">
        <v>5</v>
      </c>
      <c r="M15" s="42" t="s">
        <v>39</v>
      </c>
      <c r="N15" s="50">
        <v>29</v>
      </c>
      <c r="O15" s="43">
        <f t="shared" si="2"/>
        <v>841</v>
      </c>
      <c r="Q15" s="18">
        <v>5</v>
      </c>
      <c r="R15" s="42" t="s">
        <v>39</v>
      </c>
      <c r="S15" s="50">
        <v>23</v>
      </c>
      <c r="T15" s="43">
        <f t="shared" si="3"/>
        <v>529</v>
      </c>
    </row>
    <row r="16" spans="1:20" s="4" customFormat="1" ht="12.75">
      <c r="A16" s="18">
        <v>6</v>
      </c>
      <c r="B16" s="42" t="s">
        <v>39</v>
      </c>
      <c r="C16" s="50">
        <v>35</v>
      </c>
      <c r="D16" s="43">
        <f t="shared" si="0"/>
        <v>1225</v>
      </c>
      <c r="F16" s="18">
        <v>6</v>
      </c>
      <c r="G16" s="42" t="s">
        <v>40</v>
      </c>
      <c r="H16" s="50">
        <v>26</v>
      </c>
      <c r="I16" s="43">
        <f t="shared" si="1"/>
        <v>676</v>
      </c>
      <c r="J16" s="44"/>
      <c r="K16" s="45"/>
      <c r="L16" s="49">
        <v>6</v>
      </c>
      <c r="M16" s="42" t="s">
        <v>39</v>
      </c>
      <c r="N16" s="50">
        <v>29</v>
      </c>
      <c r="O16" s="43">
        <f t="shared" si="2"/>
        <v>841</v>
      </c>
      <c r="Q16" s="18">
        <v>6</v>
      </c>
      <c r="R16" s="42" t="s">
        <v>39</v>
      </c>
      <c r="S16" s="50">
        <v>23</v>
      </c>
      <c r="T16" s="43">
        <f t="shared" si="3"/>
        <v>529</v>
      </c>
    </row>
    <row r="17" spans="1:20" s="4" customFormat="1" ht="12.75">
      <c r="A17" s="18">
        <v>7</v>
      </c>
      <c r="B17" s="42" t="s">
        <v>40</v>
      </c>
      <c r="C17" s="50">
        <v>25</v>
      </c>
      <c r="D17" s="43">
        <f t="shared" si="0"/>
        <v>625</v>
      </c>
      <c r="F17" s="18">
        <v>7</v>
      </c>
      <c r="G17" s="42" t="s">
        <v>40</v>
      </c>
      <c r="H17" s="50">
        <v>26</v>
      </c>
      <c r="I17" s="43">
        <f t="shared" si="1"/>
        <v>676</v>
      </c>
      <c r="J17" s="44"/>
      <c r="K17" s="45"/>
      <c r="L17" s="49">
        <v>7</v>
      </c>
      <c r="M17" s="42" t="s">
        <v>39</v>
      </c>
      <c r="N17" s="50">
        <v>28</v>
      </c>
      <c r="O17" s="43">
        <f t="shared" si="2"/>
        <v>784</v>
      </c>
      <c r="Q17" s="18">
        <v>7</v>
      </c>
      <c r="R17" s="42" t="s">
        <v>39</v>
      </c>
      <c r="S17" s="50">
        <v>21</v>
      </c>
      <c r="T17" s="43">
        <f t="shared" si="3"/>
        <v>441</v>
      </c>
    </row>
    <row r="18" spans="1:20" s="4" customFormat="1" ht="12.75">
      <c r="A18" s="18">
        <v>8</v>
      </c>
      <c r="B18" s="42" t="s">
        <v>40</v>
      </c>
      <c r="C18" s="50">
        <v>23</v>
      </c>
      <c r="D18" s="43">
        <f t="shared" si="0"/>
        <v>529</v>
      </c>
      <c r="F18" s="18">
        <v>8</v>
      </c>
      <c r="G18" s="42" t="s">
        <v>40</v>
      </c>
      <c r="H18" s="50">
        <v>26</v>
      </c>
      <c r="I18" s="43">
        <f t="shared" si="1"/>
        <v>676</v>
      </c>
      <c r="J18" s="44"/>
      <c r="K18" s="45"/>
      <c r="L18" s="49">
        <v>8</v>
      </c>
      <c r="M18" s="42" t="s">
        <v>39</v>
      </c>
      <c r="N18" s="50">
        <v>28</v>
      </c>
      <c r="O18" s="43">
        <f t="shared" si="2"/>
        <v>784</v>
      </c>
      <c r="Q18" s="18">
        <v>8</v>
      </c>
      <c r="R18" s="42" t="s">
        <v>39</v>
      </c>
      <c r="S18" s="50">
        <v>15</v>
      </c>
      <c r="T18" s="43">
        <f t="shared" si="3"/>
        <v>225</v>
      </c>
    </row>
    <row r="19" spans="1:20" s="4" customFormat="1" ht="12.75">
      <c r="A19" s="18">
        <v>9</v>
      </c>
      <c r="B19" s="42" t="s">
        <v>40</v>
      </c>
      <c r="C19" s="50">
        <v>33</v>
      </c>
      <c r="D19" s="43">
        <f t="shared" si="0"/>
        <v>1089</v>
      </c>
      <c r="F19" s="18">
        <v>9</v>
      </c>
      <c r="G19" s="42" t="s">
        <v>40</v>
      </c>
      <c r="H19" s="50">
        <v>32</v>
      </c>
      <c r="I19" s="43">
        <f t="shared" si="1"/>
        <v>1024</v>
      </c>
      <c r="J19" s="44"/>
      <c r="K19" s="45"/>
      <c r="L19" s="49">
        <v>9</v>
      </c>
      <c r="M19" s="19" t="s">
        <v>40</v>
      </c>
      <c r="N19" s="50">
        <v>28</v>
      </c>
      <c r="O19" s="43">
        <f t="shared" si="2"/>
        <v>784</v>
      </c>
      <c r="Q19" s="18">
        <v>9</v>
      </c>
      <c r="R19" s="19" t="s">
        <v>40</v>
      </c>
      <c r="S19" s="50">
        <v>22</v>
      </c>
      <c r="T19" s="43">
        <f t="shared" si="3"/>
        <v>484</v>
      </c>
    </row>
    <row r="20" spans="1:20" s="4" customFormat="1" ht="12.75">
      <c r="A20" s="18">
        <v>10</v>
      </c>
      <c r="B20" s="42" t="s">
        <v>40</v>
      </c>
      <c r="C20" s="50">
        <v>23</v>
      </c>
      <c r="D20" s="43">
        <f t="shared" si="0"/>
        <v>529</v>
      </c>
      <c r="F20" s="18">
        <v>10</v>
      </c>
      <c r="G20" s="42" t="s">
        <v>40</v>
      </c>
      <c r="H20" s="50">
        <v>32</v>
      </c>
      <c r="I20" s="43">
        <f t="shared" si="1"/>
        <v>1024</v>
      </c>
      <c r="J20" s="44"/>
      <c r="K20" s="45"/>
      <c r="L20" s="49">
        <v>10</v>
      </c>
      <c r="M20" s="19" t="s">
        <v>40</v>
      </c>
      <c r="N20" s="50">
        <v>26</v>
      </c>
      <c r="O20" s="43">
        <f t="shared" si="2"/>
        <v>676</v>
      </c>
      <c r="Q20" s="18">
        <v>10</v>
      </c>
      <c r="R20" s="19" t="s">
        <v>40</v>
      </c>
      <c r="S20" s="50">
        <v>23</v>
      </c>
      <c r="T20" s="43">
        <f t="shared" si="3"/>
        <v>529</v>
      </c>
    </row>
    <row r="21" spans="1:20" s="4" customFormat="1" ht="12.75">
      <c r="A21" s="18">
        <v>11</v>
      </c>
      <c r="B21" s="19" t="s">
        <v>40</v>
      </c>
      <c r="C21" s="50">
        <v>24</v>
      </c>
      <c r="D21" s="43">
        <f t="shared" si="0"/>
        <v>576</v>
      </c>
      <c r="F21" s="18">
        <v>11</v>
      </c>
      <c r="G21" s="19" t="s">
        <v>40</v>
      </c>
      <c r="H21" s="50">
        <v>29</v>
      </c>
      <c r="I21" s="43">
        <f t="shared" si="1"/>
        <v>841</v>
      </c>
      <c r="J21" s="44"/>
      <c r="K21" s="45"/>
      <c r="L21" s="49">
        <v>11</v>
      </c>
      <c r="M21" s="19" t="s">
        <v>40</v>
      </c>
      <c r="N21" s="50">
        <v>26</v>
      </c>
      <c r="O21" s="43">
        <f t="shared" si="2"/>
        <v>676</v>
      </c>
      <c r="Q21" s="18">
        <v>11</v>
      </c>
      <c r="R21" s="19" t="s">
        <v>40</v>
      </c>
      <c r="S21" s="50">
        <v>21</v>
      </c>
      <c r="T21" s="43">
        <f t="shared" si="3"/>
        <v>441</v>
      </c>
    </row>
    <row r="22" spans="1:20" s="4" customFormat="1" ht="12.75">
      <c r="A22" s="18">
        <v>12</v>
      </c>
      <c r="B22" s="19" t="s">
        <v>40</v>
      </c>
      <c r="C22" s="50">
        <v>25</v>
      </c>
      <c r="D22" s="43">
        <f t="shared" si="0"/>
        <v>625</v>
      </c>
      <c r="F22" s="18">
        <v>12</v>
      </c>
      <c r="G22" s="19" t="s">
        <v>40</v>
      </c>
      <c r="H22" s="50">
        <v>28</v>
      </c>
      <c r="I22" s="43">
        <f t="shared" si="1"/>
        <v>784</v>
      </c>
      <c r="J22" s="44"/>
      <c r="K22" s="45"/>
      <c r="L22" s="49">
        <v>12</v>
      </c>
      <c r="M22" s="19" t="s">
        <v>40</v>
      </c>
      <c r="N22" s="50">
        <v>26</v>
      </c>
      <c r="O22" s="43">
        <f t="shared" si="2"/>
        <v>676</v>
      </c>
      <c r="Q22" s="18">
        <v>12</v>
      </c>
      <c r="R22" s="19" t="s">
        <v>40</v>
      </c>
      <c r="S22" s="50">
        <v>20</v>
      </c>
      <c r="T22" s="43">
        <f t="shared" si="3"/>
        <v>400</v>
      </c>
    </row>
    <row r="23" spans="1:20" s="4" customFormat="1" ht="12.75">
      <c r="A23" s="18">
        <v>13</v>
      </c>
      <c r="B23" s="19" t="s">
        <v>40</v>
      </c>
      <c r="C23" s="50">
        <v>30</v>
      </c>
      <c r="D23" s="43">
        <f t="shared" si="0"/>
        <v>900</v>
      </c>
      <c r="F23" s="18">
        <v>13</v>
      </c>
      <c r="G23" s="19" t="s">
        <v>40</v>
      </c>
      <c r="H23" s="50">
        <v>28</v>
      </c>
      <c r="I23" s="43">
        <f t="shared" si="1"/>
        <v>784</v>
      </c>
      <c r="J23" s="44"/>
      <c r="K23" s="45"/>
      <c r="L23" s="49">
        <v>13</v>
      </c>
      <c r="M23" s="19" t="s">
        <v>40</v>
      </c>
      <c r="N23" s="50">
        <v>25</v>
      </c>
      <c r="O23" s="43">
        <f t="shared" si="2"/>
        <v>625</v>
      </c>
      <c r="Q23" s="18">
        <v>13</v>
      </c>
      <c r="R23" s="19" t="s">
        <v>40</v>
      </c>
      <c r="S23" s="50">
        <v>21</v>
      </c>
      <c r="T23" s="43">
        <f t="shared" si="3"/>
        <v>441</v>
      </c>
    </row>
    <row r="24" spans="1:20" s="4" customFormat="1" ht="12.75">
      <c r="A24" s="18">
        <v>14</v>
      </c>
      <c r="B24" s="19" t="s">
        <v>40</v>
      </c>
      <c r="C24" s="50">
        <v>30</v>
      </c>
      <c r="D24" s="43">
        <f t="shared" si="0"/>
        <v>900</v>
      </c>
      <c r="F24" s="18">
        <v>14</v>
      </c>
      <c r="G24" s="19" t="s">
        <v>40</v>
      </c>
      <c r="H24" s="50">
        <v>27</v>
      </c>
      <c r="I24" s="43">
        <f t="shared" si="1"/>
        <v>729</v>
      </c>
      <c r="J24" s="44"/>
      <c r="K24" s="45"/>
      <c r="L24" s="49">
        <v>14</v>
      </c>
      <c r="M24" s="19" t="s">
        <v>40</v>
      </c>
      <c r="N24" s="50">
        <v>24</v>
      </c>
      <c r="O24" s="43">
        <f t="shared" si="2"/>
        <v>576</v>
      </c>
      <c r="Q24" s="18">
        <v>14</v>
      </c>
      <c r="R24" s="19" t="s">
        <v>40</v>
      </c>
      <c r="S24" s="50">
        <v>24</v>
      </c>
      <c r="T24" s="43">
        <f t="shared" si="3"/>
        <v>576</v>
      </c>
    </row>
    <row r="25" spans="1:20" s="4" customFormat="1" ht="12.75">
      <c r="A25" s="18">
        <v>15</v>
      </c>
      <c r="B25" s="19" t="s">
        <v>40</v>
      </c>
      <c r="C25" s="50">
        <v>22</v>
      </c>
      <c r="D25" s="43">
        <f t="shared" si="0"/>
        <v>484</v>
      </c>
      <c r="F25" s="18">
        <v>15</v>
      </c>
      <c r="G25" s="19" t="s">
        <v>40</v>
      </c>
      <c r="H25" s="50">
        <v>27</v>
      </c>
      <c r="I25" s="43">
        <f t="shared" si="1"/>
        <v>729</v>
      </c>
      <c r="J25" s="44"/>
      <c r="K25" s="45"/>
      <c r="L25" s="49">
        <v>15</v>
      </c>
      <c r="M25" s="19" t="s">
        <v>40</v>
      </c>
      <c r="N25" s="50">
        <v>24</v>
      </c>
      <c r="O25" s="43">
        <f t="shared" si="2"/>
        <v>576</v>
      </c>
      <c r="Q25" s="18">
        <v>15</v>
      </c>
      <c r="R25" s="19" t="s">
        <v>40</v>
      </c>
      <c r="S25" s="50">
        <v>27</v>
      </c>
      <c r="T25" s="43">
        <f t="shared" si="3"/>
        <v>729</v>
      </c>
    </row>
    <row r="26" spans="1:20" s="4" customFormat="1" ht="12.75">
      <c r="A26" s="18">
        <v>16</v>
      </c>
      <c r="B26" s="19" t="s">
        <v>40</v>
      </c>
      <c r="C26" s="50">
        <v>27</v>
      </c>
      <c r="D26" s="43">
        <f t="shared" si="0"/>
        <v>729</v>
      </c>
      <c r="F26" s="18">
        <v>16</v>
      </c>
      <c r="G26" s="19" t="s">
        <v>40</v>
      </c>
      <c r="H26" s="50">
        <v>26</v>
      </c>
      <c r="I26" s="43">
        <f t="shared" si="1"/>
        <v>676</v>
      </c>
      <c r="J26" s="44"/>
      <c r="K26" s="45"/>
      <c r="L26" s="49">
        <v>16</v>
      </c>
      <c r="M26" s="19" t="s">
        <v>40</v>
      </c>
      <c r="N26" s="50">
        <v>24</v>
      </c>
      <c r="O26" s="43">
        <f t="shared" si="2"/>
        <v>576</v>
      </c>
      <c r="Q26" s="18">
        <v>16</v>
      </c>
      <c r="R26" s="19" t="s">
        <v>40</v>
      </c>
      <c r="S26" s="50">
        <v>18</v>
      </c>
      <c r="T26" s="43">
        <f t="shared" si="3"/>
        <v>324</v>
      </c>
    </row>
    <row r="27" spans="1:20" s="4" customFormat="1" ht="12.75">
      <c r="A27" s="18">
        <v>17</v>
      </c>
      <c r="B27" s="19" t="s">
        <v>40</v>
      </c>
      <c r="C27" s="50">
        <v>32</v>
      </c>
      <c r="D27" s="43">
        <f t="shared" si="0"/>
        <v>1024</v>
      </c>
      <c r="F27" s="18">
        <v>17</v>
      </c>
      <c r="G27" s="19" t="s">
        <v>40</v>
      </c>
      <c r="H27" s="50">
        <v>26</v>
      </c>
      <c r="I27" s="43">
        <f t="shared" si="1"/>
        <v>676</v>
      </c>
      <c r="J27" s="44"/>
      <c r="K27" s="45"/>
      <c r="L27" s="49">
        <v>17</v>
      </c>
      <c r="M27" s="19" t="s">
        <v>40</v>
      </c>
      <c r="N27" s="50">
        <v>24</v>
      </c>
      <c r="O27" s="43">
        <f t="shared" si="2"/>
        <v>576</v>
      </c>
      <c r="Q27" s="18">
        <v>17</v>
      </c>
      <c r="R27" s="19" t="s">
        <v>40</v>
      </c>
      <c r="S27" s="50">
        <v>18</v>
      </c>
      <c r="T27" s="43">
        <f t="shared" si="3"/>
        <v>324</v>
      </c>
    </row>
    <row r="28" spans="1:20" s="4" customFormat="1" ht="12.75">
      <c r="A28" s="18">
        <v>18</v>
      </c>
      <c r="B28" s="19" t="s">
        <v>40</v>
      </c>
      <c r="C28" s="50">
        <v>26</v>
      </c>
      <c r="D28" s="43">
        <f t="shared" si="0"/>
        <v>676</v>
      </c>
      <c r="F28" s="18">
        <v>18</v>
      </c>
      <c r="G28" s="19" t="s">
        <v>40</v>
      </c>
      <c r="H28" s="50">
        <v>26</v>
      </c>
      <c r="I28" s="43">
        <f t="shared" si="1"/>
        <v>676</v>
      </c>
      <c r="J28" s="44"/>
      <c r="K28" s="45"/>
      <c r="L28" s="49">
        <v>18</v>
      </c>
      <c r="M28" s="19" t="s">
        <v>40</v>
      </c>
      <c r="N28" s="50">
        <v>24</v>
      </c>
      <c r="O28" s="43">
        <f t="shared" si="2"/>
        <v>576</v>
      </c>
      <c r="Q28" s="18">
        <v>18</v>
      </c>
      <c r="R28" s="19" t="s">
        <v>40</v>
      </c>
      <c r="S28" s="50">
        <v>25</v>
      </c>
      <c r="T28" s="43">
        <f t="shared" si="3"/>
        <v>625</v>
      </c>
    </row>
    <row r="29" spans="1:20" s="4" customFormat="1" ht="12.75">
      <c r="A29" s="18">
        <v>19</v>
      </c>
      <c r="B29" s="19" t="s">
        <v>40</v>
      </c>
      <c r="C29" s="50">
        <v>22</v>
      </c>
      <c r="D29" s="43">
        <f t="shared" si="0"/>
        <v>484</v>
      </c>
      <c r="F29" s="18">
        <v>19</v>
      </c>
      <c r="G29" s="19" t="s">
        <v>40</v>
      </c>
      <c r="H29" s="50">
        <v>26</v>
      </c>
      <c r="I29" s="43">
        <f t="shared" si="1"/>
        <v>676</v>
      </c>
      <c r="J29" s="44"/>
      <c r="K29" s="45"/>
      <c r="L29" s="49">
        <v>19</v>
      </c>
      <c r="M29" s="19" t="s">
        <v>40</v>
      </c>
      <c r="N29" s="50">
        <v>23</v>
      </c>
      <c r="O29" s="43">
        <f t="shared" si="2"/>
        <v>529</v>
      </c>
      <c r="Q29" s="18">
        <v>19</v>
      </c>
      <c r="R29" s="19" t="s">
        <v>40</v>
      </c>
      <c r="S29" s="50">
        <v>26</v>
      </c>
      <c r="T29" s="43">
        <f t="shared" si="3"/>
        <v>676</v>
      </c>
    </row>
    <row r="30" spans="1:20" s="4" customFormat="1" ht="15" customHeight="1">
      <c r="A30" s="18">
        <v>20</v>
      </c>
      <c r="B30" s="51" t="s">
        <v>40</v>
      </c>
      <c r="C30" s="52">
        <v>24</v>
      </c>
      <c r="D30" s="43">
        <f t="shared" si="0"/>
        <v>576</v>
      </c>
      <c r="F30" s="18">
        <v>20</v>
      </c>
      <c r="G30" s="51" t="s">
        <v>40</v>
      </c>
      <c r="H30" s="52">
        <v>26</v>
      </c>
      <c r="I30" s="43">
        <f t="shared" si="1"/>
        <v>676</v>
      </c>
      <c r="J30" s="44"/>
      <c r="K30" s="45"/>
      <c r="L30" s="49">
        <v>20</v>
      </c>
      <c r="M30" s="51" t="s">
        <v>40</v>
      </c>
      <c r="N30" s="52">
        <v>23</v>
      </c>
      <c r="O30" s="43">
        <f t="shared" si="2"/>
        <v>529</v>
      </c>
      <c r="Q30" s="18">
        <v>20</v>
      </c>
      <c r="R30" s="51" t="s">
        <v>40</v>
      </c>
      <c r="S30" s="52">
        <v>22</v>
      </c>
      <c r="T30" s="43">
        <f t="shared" si="3"/>
        <v>484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2.75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>
      <c r="A36" s="55"/>
      <c r="B36" s="56"/>
      <c r="C36" s="57"/>
      <c r="D36" s="58">
        <f>SUM(D11:D35)</f>
        <v>24598</v>
      </c>
      <c r="F36" s="55"/>
      <c r="G36" s="56"/>
      <c r="H36" s="57"/>
      <c r="I36" s="58">
        <f>SUM(I11:I35)</f>
        <v>15196</v>
      </c>
      <c r="J36" s="60"/>
      <c r="K36" s="61"/>
      <c r="L36" s="55"/>
      <c r="M36" s="56"/>
      <c r="N36" s="57"/>
      <c r="O36" s="58">
        <f>SUM(O11:O35)</f>
        <v>16035</v>
      </c>
      <c r="Q36" s="55"/>
      <c r="R36" s="56"/>
      <c r="S36" s="57"/>
      <c r="T36" s="58">
        <f>SUM(T11:T35)</f>
        <v>9363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Q9:Q10"/>
    <mergeCell ref="C8:D8"/>
    <mergeCell ref="H8:I8"/>
    <mergeCell ref="N8:O8"/>
    <mergeCell ref="M9:M10"/>
    <mergeCell ref="L9:L10"/>
    <mergeCell ref="S8:T8"/>
    <mergeCell ref="R9:R10"/>
    <mergeCell ref="A9:A10"/>
    <mergeCell ref="B9:B10"/>
    <mergeCell ref="F9:F10"/>
    <mergeCell ref="G9:G10"/>
  </mergeCells>
  <printOptions/>
  <pageMargins left="0.7479166666666667" right="0.7479166666666667" top="0.7201388888888889" bottom="0.529861111111111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">
      <selection activeCell="R36" sqref="R36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5742187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851562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.75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 t="s">
        <v>89</v>
      </c>
      <c r="B4" s="27"/>
      <c r="C4" s="27"/>
      <c r="D4" s="27"/>
      <c r="F4" s="26"/>
      <c r="G4" s="27"/>
      <c r="H4" s="27"/>
      <c r="I4" s="27"/>
      <c r="J4" s="27"/>
      <c r="L4" s="26" t="s">
        <v>90</v>
      </c>
      <c r="M4" s="27"/>
      <c r="N4" s="27"/>
      <c r="O4" s="27"/>
      <c r="Q4" s="26"/>
      <c r="R4" s="27"/>
      <c r="S4" s="27"/>
      <c r="T4" s="27"/>
    </row>
    <row r="5" spans="1:20" s="28" customFormat="1" ht="9.75">
      <c r="A5" s="26" t="s">
        <v>92</v>
      </c>
      <c r="B5" s="27"/>
      <c r="C5" s="27"/>
      <c r="D5" s="27"/>
      <c r="F5" s="26"/>
      <c r="G5" s="27"/>
      <c r="H5" s="27"/>
      <c r="I5" s="27"/>
      <c r="J5" s="27"/>
      <c r="L5" s="26" t="s">
        <v>91</v>
      </c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str">
        <f>kopsavilkums!$B$15</f>
        <v>Pavasars</v>
      </c>
      <c r="G6" s="30"/>
      <c r="L6" s="28" t="s">
        <v>31</v>
      </c>
      <c r="M6" s="29" t="str">
        <f>B6</f>
        <v>Pavasars</v>
      </c>
      <c r="R6" s="30"/>
    </row>
    <row r="7" spans="1:20" s="28" customFormat="1" ht="22.5" customHeight="1">
      <c r="A7" s="28" t="s">
        <v>32</v>
      </c>
      <c r="B7" s="31" t="str">
        <f>kopsavilkums!$C$14</f>
        <v>Inguss Pavasars - Didzis Romanovskis</v>
      </c>
      <c r="C7" s="27"/>
      <c r="D7" s="27"/>
      <c r="F7" s="28" t="s">
        <v>33</v>
      </c>
      <c r="G7" s="31" t="str">
        <f>kopsavilkums!$C$15</f>
        <v>Pēteris Lideris- Māris Olte</v>
      </c>
      <c r="H7" s="27"/>
      <c r="I7" s="27"/>
      <c r="J7" s="27"/>
      <c r="L7" s="28" t="s">
        <v>32</v>
      </c>
      <c r="M7" s="31" t="str">
        <f>B7</f>
        <v>Inguss Pavasars - Didzis Romanovskis</v>
      </c>
      <c r="N7" s="27"/>
      <c r="O7" s="27"/>
      <c r="Q7" s="28" t="s">
        <v>33</v>
      </c>
      <c r="R7" s="31" t="str">
        <f>G7</f>
        <v>Pēteris Lideris- Māris Olte</v>
      </c>
      <c r="S7" s="27"/>
      <c r="T7" s="27"/>
    </row>
    <row r="8" spans="2:20" ht="12.75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2.75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42" t="s">
        <v>39</v>
      </c>
      <c r="C11" s="47">
        <v>62</v>
      </c>
      <c r="D11" s="43">
        <f aca="true" t="shared" si="0" ref="D11:D30">C11*C11</f>
        <v>3844</v>
      </c>
      <c r="F11" s="41">
        <v>1</v>
      </c>
      <c r="G11" s="42" t="s">
        <v>39</v>
      </c>
      <c r="H11" s="47">
        <v>24</v>
      </c>
      <c r="I11" s="43">
        <f aca="true" t="shared" si="1" ref="I11:I30">H11*H11</f>
        <v>576</v>
      </c>
      <c r="J11" s="44"/>
      <c r="K11" s="45"/>
      <c r="L11" s="46">
        <v>1</v>
      </c>
      <c r="M11" s="42" t="s">
        <v>39</v>
      </c>
      <c r="N11" s="47">
        <v>24</v>
      </c>
      <c r="O11" s="43">
        <f aca="true" t="shared" si="2" ref="O11:O30">N11*N11</f>
        <v>576</v>
      </c>
      <c r="Q11" s="41">
        <v>1</v>
      </c>
      <c r="R11" s="42" t="s">
        <v>39</v>
      </c>
      <c r="S11" s="47">
        <v>24</v>
      </c>
      <c r="T11" s="43">
        <f aca="true" t="shared" si="3" ref="T11:T30">S11*S11</f>
        <v>576</v>
      </c>
    </row>
    <row r="12" spans="1:20" s="4" customFormat="1" ht="12.75">
      <c r="A12" s="18">
        <v>2</v>
      </c>
      <c r="B12" s="42" t="s">
        <v>39</v>
      </c>
      <c r="C12" s="50">
        <v>23</v>
      </c>
      <c r="D12" s="43">
        <f t="shared" si="0"/>
        <v>529</v>
      </c>
      <c r="F12" s="18">
        <v>2</v>
      </c>
      <c r="G12" s="42" t="s">
        <v>39</v>
      </c>
      <c r="H12" s="50">
        <v>21</v>
      </c>
      <c r="I12" s="43">
        <f t="shared" si="1"/>
        <v>441</v>
      </c>
      <c r="J12" s="44"/>
      <c r="K12" s="45"/>
      <c r="L12" s="49">
        <v>2</v>
      </c>
      <c r="M12" s="42" t="s">
        <v>39</v>
      </c>
      <c r="N12" s="50">
        <v>25</v>
      </c>
      <c r="O12" s="43">
        <f t="shared" si="2"/>
        <v>625</v>
      </c>
      <c r="Q12" s="18">
        <v>2</v>
      </c>
      <c r="R12" s="42" t="s">
        <v>39</v>
      </c>
      <c r="S12" s="50">
        <v>20</v>
      </c>
      <c r="T12" s="43">
        <f t="shared" si="3"/>
        <v>400</v>
      </c>
    </row>
    <row r="13" spans="1:20" s="4" customFormat="1" ht="12.75">
      <c r="A13" s="18">
        <v>3</v>
      </c>
      <c r="B13" s="42" t="s">
        <v>39</v>
      </c>
      <c r="C13" s="50">
        <v>25</v>
      </c>
      <c r="D13" s="43">
        <f t="shared" si="0"/>
        <v>625</v>
      </c>
      <c r="F13" s="18">
        <v>3</v>
      </c>
      <c r="G13" s="19" t="s">
        <v>48</v>
      </c>
      <c r="H13" s="50">
        <v>21</v>
      </c>
      <c r="I13" s="43">
        <f t="shared" si="1"/>
        <v>441</v>
      </c>
      <c r="J13" s="44"/>
      <c r="K13" s="45"/>
      <c r="L13" s="49">
        <v>3</v>
      </c>
      <c r="M13" s="42" t="s">
        <v>39</v>
      </c>
      <c r="N13" s="50">
        <v>20</v>
      </c>
      <c r="O13" s="43">
        <f t="shared" si="2"/>
        <v>400</v>
      </c>
      <c r="Q13" s="18">
        <v>3</v>
      </c>
      <c r="R13" s="42" t="s">
        <v>39</v>
      </c>
      <c r="S13" s="50">
        <v>30</v>
      </c>
      <c r="T13" s="43">
        <f t="shared" si="3"/>
        <v>900</v>
      </c>
    </row>
    <row r="14" spans="1:20" s="4" customFormat="1" ht="12.75">
      <c r="A14" s="18">
        <v>4</v>
      </c>
      <c r="B14" s="42" t="s">
        <v>39</v>
      </c>
      <c r="C14" s="50">
        <v>23</v>
      </c>
      <c r="D14" s="43">
        <f t="shared" si="0"/>
        <v>529</v>
      </c>
      <c r="F14" s="18">
        <v>4</v>
      </c>
      <c r="G14" s="19" t="s">
        <v>48</v>
      </c>
      <c r="H14" s="50">
        <v>24</v>
      </c>
      <c r="I14" s="43">
        <f t="shared" si="1"/>
        <v>576</v>
      </c>
      <c r="J14" s="44"/>
      <c r="K14" s="45"/>
      <c r="L14" s="49">
        <v>4</v>
      </c>
      <c r="M14" s="42" t="s">
        <v>39</v>
      </c>
      <c r="N14" s="50">
        <v>26</v>
      </c>
      <c r="O14" s="43">
        <f t="shared" si="2"/>
        <v>676</v>
      </c>
      <c r="Q14" s="18">
        <v>4</v>
      </c>
      <c r="R14" s="42" t="s">
        <v>39</v>
      </c>
      <c r="S14" s="50">
        <v>28</v>
      </c>
      <c r="T14" s="43">
        <f t="shared" si="3"/>
        <v>784</v>
      </c>
    </row>
    <row r="15" spans="1:20" s="4" customFormat="1" ht="12.75">
      <c r="A15" s="18">
        <v>5</v>
      </c>
      <c r="B15" s="42" t="s">
        <v>39</v>
      </c>
      <c r="C15" s="50">
        <v>23</v>
      </c>
      <c r="D15" s="43">
        <f t="shared" si="0"/>
        <v>529</v>
      </c>
      <c r="F15" s="18">
        <v>5</v>
      </c>
      <c r="G15" s="19" t="s">
        <v>48</v>
      </c>
      <c r="H15" s="50">
        <v>24</v>
      </c>
      <c r="I15" s="43">
        <f t="shared" si="1"/>
        <v>576</v>
      </c>
      <c r="J15" s="44"/>
      <c r="K15" s="45"/>
      <c r="L15" s="49">
        <v>5</v>
      </c>
      <c r="M15" s="42" t="s">
        <v>39</v>
      </c>
      <c r="N15" s="50">
        <v>23</v>
      </c>
      <c r="O15" s="43">
        <f t="shared" si="2"/>
        <v>529</v>
      </c>
      <c r="Q15" s="18">
        <v>5</v>
      </c>
      <c r="R15" s="42" t="s">
        <v>39</v>
      </c>
      <c r="S15" s="50">
        <v>26</v>
      </c>
      <c r="T15" s="43">
        <f t="shared" si="3"/>
        <v>676</v>
      </c>
    </row>
    <row r="16" spans="1:20" s="4" customFormat="1" ht="12.75">
      <c r="A16" s="18">
        <v>6</v>
      </c>
      <c r="B16" s="42" t="s">
        <v>39</v>
      </c>
      <c r="C16" s="50">
        <v>27</v>
      </c>
      <c r="D16" s="43">
        <f t="shared" si="0"/>
        <v>729</v>
      </c>
      <c r="F16" s="18">
        <v>6</v>
      </c>
      <c r="G16" s="19" t="s">
        <v>40</v>
      </c>
      <c r="H16" s="50">
        <v>21</v>
      </c>
      <c r="I16" s="43">
        <f t="shared" si="1"/>
        <v>441</v>
      </c>
      <c r="J16" s="44"/>
      <c r="K16" s="45"/>
      <c r="L16" s="49">
        <v>6</v>
      </c>
      <c r="M16" s="42" t="s">
        <v>39</v>
      </c>
      <c r="N16" s="50">
        <v>28</v>
      </c>
      <c r="O16" s="43">
        <f t="shared" si="2"/>
        <v>784</v>
      </c>
      <c r="Q16" s="18">
        <v>6</v>
      </c>
      <c r="R16" s="42" t="s">
        <v>39</v>
      </c>
      <c r="S16" s="50">
        <v>20</v>
      </c>
      <c r="T16" s="43">
        <f t="shared" si="3"/>
        <v>400</v>
      </c>
    </row>
    <row r="17" spans="1:20" s="4" customFormat="1" ht="12.75">
      <c r="A17" s="18">
        <v>7</v>
      </c>
      <c r="B17" s="42" t="s">
        <v>39</v>
      </c>
      <c r="C17" s="50">
        <v>23</v>
      </c>
      <c r="D17" s="43">
        <f t="shared" si="0"/>
        <v>529</v>
      </c>
      <c r="F17" s="18">
        <v>7</v>
      </c>
      <c r="G17" s="19" t="s">
        <v>40</v>
      </c>
      <c r="H17" s="50">
        <v>20</v>
      </c>
      <c r="I17" s="43">
        <f t="shared" si="1"/>
        <v>400</v>
      </c>
      <c r="J17" s="44"/>
      <c r="K17" s="45"/>
      <c r="L17" s="49">
        <v>7</v>
      </c>
      <c r="M17" s="42" t="s">
        <v>39</v>
      </c>
      <c r="N17" s="50">
        <v>20</v>
      </c>
      <c r="O17" s="43">
        <f t="shared" si="2"/>
        <v>400</v>
      </c>
      <c r="Q17" s="18">
        <v>7</v>
      </c>
      <c r="R17" s="42" t="s">
        <v>39</v>
      </c>
      <c r="S17" s="50">
        <v>20</v>
      </c>
      <c r="T17" s="43">
        <f t="shared" si="3"/>
        <v>400</v>
      </c>
    </row>
    <row r="18" spans="1:20" s="4" customFormat="1" ht="12.75">
      <c r="A18" s="18">
        <v>8</v>
      </c>
      <c r="B18" s="42" t="s">
        <v>40</v>
      </c>
      <c r="C18" s="50">
        <v>27</v>
      </c>
      <c r="D18" s="43">
        <f t="shared" si="0"/>
        <v>729</v>
      </c>
      <c r="F18" s="18">
        <v>8</v>
      </c>
      <c r="G18" s="19" t="s">
        <v>40</v>
      </c>
      <c r="H18" s="50">
        <v>20</v>
      </c>
      <c r="I18" s="43">
        <f t="shared" si="1"/>
        <v>400</v>
      </c>
      <c r="J18" s="44"/>
      <c r="K18" s="45"/>
      <c r="L18" s="49">
        <v>8</v>
      </c>
      <c r="M18" s="42" t="s">
        <v>39</v>
      </c>
      <c r="N18" s="50">
        <v>23</v>
      </c>
      <c r="O18" s="43">
        <f t="shared" si="2"/>
        <v>529</v>
      </c>
      <c r="Q18" s="18">
        <v>8</v>
      </c>
      <c r="R18" s="19" t="s">
        <v>40</v>
      </c>
      <c r="S18" s="50">
        <v>27</v>
      </c>
      <c r="T18" s="43">
        <f t="shared" si="3"/>
        <v>729</v>
      </c>
    </row>
    <row r="19" spans="1:20" s="4" customFormat="1" ht="12.75">
      <c r="A19" s="18">
        <v>9</v>
      </c>
      <c r="B19" s="42" t="s">
        <v>40</v>
      </c>
      <c r="C19" s="50">
        <v>24</v>
      </c>
      <c r="D19" s="43">
        <f t="shared" si="0"/>
        <v>576</v>
      </c>
      <c r="F19" s="18">
        <v>9</v>
      </c>
      <c r="G19" s="19" t="s">
        <v>40</v>
      </c>
      <c r="H19" s="50">
        <v>25</v>
      </c>
      <c r="I19" s="43">
        <f t="shared" si="1"/>
        <v>625</v>
      </c>
      <c r="J19" s="44"/>
      <c r="K19" s="45"/>
      <c r="L19" s="49">
        <v>9</v>
      </c>
      <c r="M19" s="19" t="s">
        <v>40</v>
      </c>
      <c r="N19" s="50">
        <v>25</v>
      </c>
      <c r="O19" s="43">
        <f t="shared" si="2"/>
        <v>625</v>
      </c>
      <c r="Q19" s="18">
        <v>9</v>
      </c>
      <c r="R19" s="19" t="s">
        <v>40</v>
      </c>
      <c r="S19" s="50">
        <v>25</v>
      </c>
      <c r="T19" s="43">
        <f t="shared" si="3"/>
        <v>625</v>
      </c>
    </row>
    <row r="20" spans="1:20" s="4" customFormat="1" ht="12.75">
      <c r="A20" s="18">
        <v>10</v>
      </c>
      <c r="B20" s="42" t="s">
        <v>40</v>
      </c>
      <c r="C20" s="50">
        <v>25</v>
      </c>
      <c r="D20" s="43">
        <f t="shared" si="0"/>
        <v>625</v>
      </c>
      <c r="F20" s="18">
        <v>10</v>
      </c>
      <c r="G20" s="19" t="s">
        <v>40</v>
      </c>
      <c r="H20" s="50">
        <v>25</v>
      </c>
      <c r="I20" s="43">
        <f t="shared" si="1"/>
        <v>625</v>
      </c>
      <c r="J20" s="44"/>
      <c r="K20" s="45"/>
      <c r="L20" s="49">
        <v>10</v>
      </c>
      <c r="M20" s="19" t="s">
        <v>40</v>
      </c>
      <c r="N20" s="50">
        <v>22</v>
      </c>
      <c r="O20" s="43">
        <f t="shared" si="2"/>
        <v>484</v>
      </c>
      <c r="Q20" s="18">
        <v>10</v>
      </c>
      <c r="R20" s="19" t="s">
        <v>40</v>
      </c>
      <c r="S20" s="50">
        <v>24</v>
      </c>
      <c r="T20" s="43">
        <f t="shared" si="3"/>
        <v>576</v>
      </c>
    </row>
    <row r="21" spans="1:20" s="4" customFormat="1" ht="12.75">
      <c r="A21" s="18">
        <v>11</v>
      </c>
      <c r="B21" s="19" t="s">
        <v>40</v>
      </c>
      <c r="C21" s="50">
        <v>24</v>
      </c>
      <c r="D21" s="43">
        <f t="shared" si="0"/>
        <v>576</v>
      </c>
      <c r="F21" s="18">
        <v>11</v>
      </c>
      <c r="G21" s="19" t="s">
        <v>40</v>
      </c>
      <c r="H21" s="50">
        <v>23</v>
      </c>
      <c r="I21" s="43">
        <f t="shared" si="1"/>
        <v>529</v>
      </c>
      <c r="J21" s="44"/>
      <c r="K21" s="45"/>
      <c r="L21" s="49">
        <v>11</v>
      </c>
      <c r="M21" s="19" t="s">
        <v>40</v>
      </c>
      <c r="N21" s="50">
        <v>23</v>
      </c>
      <c r="O21" s="43">
        <f t="shared" si="2"/>
        <v>529</v>
      </c>
      <c r="Q21" s="18">
        <v>11</v>
      </c>
      <c r="R21" s="19" t="s">
        <v>40</v>
      </c>
      <c r="S21" s="50">
        <v>21</v>
      </c>
      <c r="T21" s="43">
        <f t="shared" si="3"/>
        <v>441</v>
      </c>
    </row>
    <row r="22" spans="1:20" s="4" customFormat="1" ht="12.75">
      <c r="A22" s="18">
        <v>12</v>
      </c>
      <c r="B22" s="19" t="s">
        <v>40</v>
      </c>
      <c r="C22" s="50">
        <v>28</v>
      </c>
      <c r="D22" s="43">
        <f t="shared" si="0"/>
        <v>784</v>
      </c>
      <c r="F22" s="18">
        <v>12</v>
      </c>
      <c r="G22" s="19" t="s">
        <v>40</v>
      </c>
      <c r="H22" s="50">
        <v>22</v>
      </c>
      <c r="I22" s="43">
        <f t="shared" si="1"/>
        <v>484</v>
      </c>
      <c r="J22" s="44"/>
      <c r="K22" s="45"/>
      <c r="L22" s="49">
        <v>12</v>
      </c>
      <c r="M22" s="19" t="s">
        <v>40</v>
      </c>
      <c r="N22" s="50">
        <v>23</v>
      </c>
      <c r="O22" s="43">
        <f t="shared" si="2"/>
        <v>529</v>
      </c>
      <c r="Q22" s="18">
        <v>12</v>
      </c>
      <c r="R22" s="19" t="s">
        <v>40</v>
      </c>
      <c r="S22" s="50">
        <v>27</v>
      </c>
      <c r="T22" s="43">
        <f t="shared" si="3"/>
        <v>729</v>
      </c>
    </row>
    <row r="23" spans="1:20" s="4" customFormat="1" ht="12.75">
      <c r="A23" s="18">
        <v>13</v>
      </c>
      <c r="B23" s="19" t="s">
        <v>40</v>
      </c>
      <c r="C23" s="50">
        <v>25</v>
      </c>
      <c r="D23" s="43">
        <f t="shared" si="0"/>
        <v>625</v>
      </c>
      <c r="F23" s="18">
        <v>13</v>
      </c>
      <c r="G23" s="19" t="s">
        <v>40</v>
      </c>
      <c r="H23" s="50">
        <v>26</v>
      </c>
      <c r="I23" s="43">
        <f t="shared" si="1"/>
        <v>676</v>
      </c>
      <c r="J23" s="44"/>
      <c r="K23" s="45"/>
      <c r="L23" s="49">
        <v>13</v>
      </c>
      <c r="M23" s="19" t="s">
        <v>40</v>
      </c>
      <c r="N23" s="50">
        <v>25</v>
      </c>
      <c r="O23" s="43">
        <f t="shared" si="2"/>
        <v>625</v>
      </c>
      <c r="Q23" s="18">
        <v>13</v>
      </c>
      <c r="R23" s="19" t="s">
        <v>40</v>
      </c>
      <c r="S23" s="50">
        <v>24</v>
      </c>
      <c r="T23" s="43">
        <f t="shared" si="3"/>
        <v>576</v>
      </c>
    </row>
    <row r="24" spans="1:20" s="4" customFormat="1" ht="12.75">
      <c r="A24" s="18">
        <v>14</v>
      </c>
      <c r="B24" s="19" t="s">
        <v>40</v>
      </c>
      <c r="C24" s="50">
        <v>26</v>
      </c>
      <c r="D24" s="43">
        <f t="shared" si="0"/>
        <v>676</v>
      </c>
      <c r="F24" s="18">
        <v>14</v>
      </c>
      <c r="G24" s="19" t="s">
        <v>40</v>
      </c>
      <c r="H24" s="50">
        <v>26</v>
      </c>
      <c r="I24" s="43">
        <f t="shared" si="1"/>
        <v>676</v>
      </c>
      <c r="J24" s="44"/>
      <c r="K24" s="45"/>
      <c r="L24" s="49">
        <v>14</v>
      </c>
      <c r="M24" s="19" t="s">
        <v>40</v>
      </c>
      <c r="N24" s="50">
        <v>23</v>
      </c>
      <c r="O24" s="43">
        <f t="shared" si="2"/>
        <v>529</v>
      </c>
      <c r="Q24" s="18">
        <v>14</v>
      </c>
      <c r="R24" s="19" t="s">
        <v>40</v>
      </c>
      <c r="S24" s="50">
        <v>24</v>
      </c>
      <c r="T24" s="43">
        <f t="shared" si="3"/>
        <v>576</v>
      </c>
    </row>
    <row r="25" spans="1:20" s="4" customFormat="1" ht="12.75">
      <c r="A25" s="18">
        <v>15</v>
      </c>
      <c r="B25" s="19" t="s">
        <v>40</v>
      </c>
      <c r="C25" s="50">
        <v>25</v>
      </c>
      <c r="D25" s="43">
        <f t="shared" si="0"/>
        <v>625</v>
      </c>
      <c r="F25" s="18">
        <v>15</v>
      </c>
      <c r="G25" s="19" t="s">
        <v>40</v>
      </c>
      <c r="H25" s="50">
        <v>21</v>
      </c>
      <c r="I25" s="43">
        <f t="shared" si="1"/>
        <v>441</v>
      </c>
      <c r="J25" s="44"/>
      <c r="K25" s="45"/>
      <c r="L25" s="49">
        <v>15</v>
      </c>
      <c r="M25" s="19" t="s">
        <v>40</v>
      </c>
      <c r="N25" s="50">
        <v>24</v>
      </c>
      <c r="O25" s="43">
        <f t="shared" si="2"/>
        <v>576</v>
      </c>
      <c r="Q25" s="18">
        <v>15</v>
      </c>
      <c r="R25" s="19" t="s">
        <v>40</v>
      </c>
      <c r="S25" s="50">
        <v>22</v>
      </c>
      <c r="T25" s="43">
        <f t="shared" si="3"/>
        <v>484</v>
      </c>
    </row>
    <row r="26" spans="1:20" s="4" customFormat="1" ht="12.75">
      <c r="A26" s="18">
        <v>16</v>
      </c>
      <c r="B26" s="19" t="s">
        <v>40</v>
      </c>
      <c r="C26" s="50">
        <v>28</v>
      </c>
      <c r="D26" s="43">
        <f t="shared" si="0"/>
        <v>784</v>
      </c>
      <c r="F26" s="18">
        <v>16</v>
      </c>
      <c r="G26" s="19" t="s">
        <v>40</v>
      </c>
      <c r="H26" s="50">
        <v>25</v>
      </c>
      <c r="I26" s="43">
        <f t="shared" si="1"/>
        <v>625</v>
      </c>
      <c r="J26" s="44"/>
      <c r="K26" s="45"/>
      <c r="L26" s="49">
        <v>16</v>
      </c>
      <c r="M26" s="19" t="s">
        <v>40</v>
      </c>
      <c r="N26" s="50">
        <v>21</v>
      </c>
      <c r="O26" s="43">
        <f t="shared" si="2"/>
        <v>441</v>
      </c>
      <c r="Q26" s="18">
        <v>16</v>
      </c>
      <c r="R26" s="19" t="s">
        <v>40</v>
      </c>
      <c r="S26" s="50">
        <v>20</v>
      </c>
      <c r="T26" s="43">
        <f t="shared" si="3"/>
        <v>400</v>
      </c>
    </row>
    <row r="27" spans="1:20" s="4" customFormat="1" ht="12.75">
      <c r="A27" s="18">
        <v>17</v>
      </c>
      <c r="B27" s="19" t="s">
        <v>40</v>
      </c>
      <c r="C27" s="50">
        <v>26</v>
      </c>
      <c r="D27" s="43">
        <f t="shared" si="0"/>
        <v>676</v>
      </c>
      <c r="F27" s="18">
        <v>17</v>
      </c>
      <c r="G27" s="19" t="s">
        <v>40</v>
      </c>
      <c r="H27" s="50">
        <v>24</v>
      </c>
      <c r="I27" s="43">
        <f t="shared" si="1"/>
        <v>576</v>
      </c>
      <c r="J27" s="44"/>
      <c r="K27" s="45"/>
      <c r="L27" s="49">
        <v>17</v>
      </c>
      <c r="M27" s="19" t="s">
        <v>40</v>
      </c>
      <c r="N27" s="50">
        <v>22</v>
      </c>
      <c r="O27" s="43">
        <f t="shared" si="2"/>
        <v>484</v>
      </c>
      <c r="Q27" s="18">
        <v>17</v>
      </c>
      <c r="R27" s="19" t="s">
        <v>40</v>
      </c>
      <c r="S27" s="50">
        <v>20</v>
      </c>
      <c r="T27" s="43">
        <f t="shared" si="3"/>
        <v>400</v>
      </c>
    </row>
    <row r="28" spans="1:20" s="4" customFormat="1" ht="12.75">
      <c r="A28" s="18">
        <v>18</v>
      </c>
      <c r="B28" s="19" t="s">
        <v>40</v>
      </c>
      <c r="C28" s="50">
        <v>30</v>
      </c>
      <c r="D28" s="43">
        <f t="shared" si="0"/>
        <v>900</v>
      </c>
      <c r="F28" s="18">
        <v>18</v>
      </c>
      <c r="G28" s="19" t="s">
        <v>40</v>
      </c>
      <c r="H28" s="50">
        <v>24</v>
      </c>
      <c r="I28" s="43">
        <f t="shared" si="1"/>
        <v>576</v>
      </c>
      <c r="J28" s="44"/>
      <c r="K28" s="45"/>
      <c r="L28" s="49">
        <v>18</v>
      </c>
      <c r="M28" s="19" t="s">
        <v>40</v>
      </c>
      <c r="N28" s="50">
        <v>21</v>
      </c>
      <c r="O28" s="43">
        <f t="shared" si="2"/>
        <v>441</v>
      </c>
      <c r="Q28" s="18">
        <v>18</v>
      </c>
      <c r="R28" s="19" t="s">
        <v>40</v>
      </c>
      <c r="S28" s="50">
        <v>24</v>
      </c>
      <c r="T28" s="43">
        <f t="shared" si="3"/>
        <v>576</v>
      </c>
    </row>
    <row r="29" spans="1:20" s="4" customFormat="1" ht="12.75">
      <c r="A29" s="18">
        <v>19</v>
      </c>
      <c r="B29" s="19" t="s">
        <v>40</v>
      </c>
      <c r="C29" s="50">
        <v>37</v>
      </c>
      <c r="D29" s="43">
        <f t="shared" si="0"/>
        <v>1369</v>
      </c>
      <c r="F29" s="18">
        <v>19</v>
      </c>
      <c r="G29" s="19" t="s">
        <v>40</v>
      </c>
      <c r="H29" s="50">
        <v>24</v>
      </c>
      <c r="I29" s="43">
        <f t="shared" si="1"/>
        <v>576</v>
      </c>
      <c r="J29" s="44"/>
      <c r="K29" s="45"/>
      <c r="L29" s="49">
        <v>19</v>
      </c>
      <c r="M29" s="19" t="s">
        <v>40</v>
      </c>
      <c r="N29" s="50">
        <v>20</v>
      </c>
      <c r="O29" s="43">
        <f t="shared" si="2"/>
        <v>400</v>
      </c>
      <c r="Q29" s="18">
        <v>19</v>
      </c>
      <c r="R29" s="19" t="s">
        <v>40</v>
      </c>
      <c r="S29" s="50">
        <v>27</v>
      </c>
      <c r="T29" s="43">
        <f t="shared" si="3"/>
        <v>729</v>
      </c>
    </row>
    <row r="30" spans="1:20" s="4" customFormat="1" ht="15" customHeight="1">
      <c r="A30" s="18">
        <v>20</v>
      </c>
      <c r="B30" s="51" t="s">
        <v>40</v>
      </c>
      <c r="C30" s="4">
        <v>26</v>
      </c>
      <c r="D30" s="43">
        <f t="shared" si="0"/>
        <v>676</v>
      </c>
      <c r="F30" s="18">
        <v>20</v>
      </c>
      <c r="G30" s="51" t="s">
        <v>40</v>
      </c>
      <c r="H30" s="52">
        <v>22</v>
      </c>
      <c r="I30" s="43">
        <f t="shared" si="1"/>
        <v>484</v>
      </c>
      <c r="J30" s="44"/>
      <c r="K30" s="45"/>
      <c r="L30" s="49">
        <v>20</v>
      </c>
      <c r="M30" s="51" t="s">
        <v>40</v>
      </c>
      <c r="N30" s="52">
        <v>19</v>
      </c>
      <c r="O30" s="43">
        <f t="shared" si="2"/>
        <v>361</v>
      </c>
      <c r="Q30" s="18">
        <v>20</v>
      </c>
      <c r="R30" s="51" t="s">
        <v>40</v>
      </c>
      <c r="S30" s="52">
        <v>20</v>
      </c>
      <c r="T30" s="43">
        <f t="shared" si="3"/>
        <v>400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2.75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>
      <c r="A36" s="55"/>
      <c r="B36" s="56"/>
      <c r="C36" s="57"/>
      <c r="D36" s="58">
        <f>SUM(D11:D35)</f>
        <v>16935</v>
      </c>
      <c r="F36" s="55"/>
      <c r="G36" s="56"/>
      <c r="H36" s="57"/>
      <c r="I36" s="58">
        <f>SUM(I11:I35)</f>
        <v>10744</v>
      </c>
      <c r="J36" s="60"/>
      <c r="K36" s="61"/>
      <c r="L36" s="55"/>
      <c r="M36" s="56"/>
      <c r="N36" s="57"/>
      <c r="O36" s="58">
        <f>SUM(O11:O35)</f>
        <v>10543</v>
      </c>
      <c r="Q36" s="55"/>
      <c r="R36" s="56"/>
      <c r="S36" s="57"/>
      <c r="T36" s="58">
        <f>SUM(T11:T35)</f>
        <v>11377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Q9:Q10"/>
    <mergeCell ref="C8:D8"/>
    <mergeCell ref="H8:I8"/>
    <mergeCell ref="N8:O8"/>
    <mergeCell ref="M9:M10"/>
    <mergeCell ref="L9:L10"/>
    <mergeCell ref="S8:T8"/>
    <mergeCell ref="R9:R10"/>
    <mergeCell ref="A9:A10"/>
    <mergeCell ref="B9:B10"/>
    <mergeCell ref="F9:F10"/>
    <mergeCell ref="G9:G10"/>
  </mergeCells>
  <printOptions/>
  <pageMargins left="0.7479166666666667" right="0.7479166666666667" top="0.7201388888888889" bottom="0.529861111111111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">
      <selection activeCell="N31" sqref="N31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42187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574218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.75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 t="s">
        <v>89</v>
      </c>
      <c r="B4" s="27"/>
      <c r="C4" s="27"/>
      <c r="D4" s="27"/>
      <c r="F4" s="26"/>
      <c r="G4" s="27"/>
      <c r="H4" s="27"/>
      <c r="I4" s="27"/>
      <c r="J4" s="27"/>
      <c r="L4" s="26" t="s">
        <v>90</v>
      </c>
      <c r="M4" s="27"/>
      <c r="N4" s="27"/>
      <c r="O4" s="27"/>
      <c r="Q4" s="26"/>
      <c r="R4" s="27"/>
      <c r="S4" s="27"/>
      <c r="T4" s="27"/>
    </row>
    <row r="5" spans="1:20" s="28" customFormat="1" ht="9.75">
      <c r="A5" s="26" t="s">
        <v>92</v>
      </c>
      <c r="B5" s="27"/>
      <c r="C5" s="27"/>
      <c r="D5" s="27"/>
      <c r="F5" s="26"/>
      <c r="G5" s="27"/>
      <c r="H5" s="27"/>
      <c r="I5" s="27"/>
      <c r="J5" s="27"/>
      <c r="L5" s="26" t="s">
        <v>91</v>
      </c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str">
        <f>kopsavilkums!$B$18</f>
        <v>Mēs zivīm </v>
      </c>
      <c r="G6" s="30"/>
      <c r="L6" s="28" t="s">
        <v>31</v>
      </c>
      <c r="M6" s="29" t="str">
        <f>B6</f>
        <v>Mēs zivīm </v>
      </c>
      <c r="R6" s="30"/>
    </row>
    <row r="7" spans="1:20" s="28" customFormat="1" ht="22.5" customHeight="1">
      <c r="A7" s="28" t="s">
        <v>32</v>
      </c>
      <c r="B7" s="31" t="str">
        <f>kopsavilkums!$C$17</f>
        <v>Juris Nagainis- Sergejs Sergējevs</v>
      </c>
      <c r="C7" s="27"/>
      <c r="D7" s="27"/>
      <c r="F7" s="28" t="s">
        <v>33</v>
      </c>
      <c r="G7" s="31" t="str">
        <f>kopsavilkums!$C$18</f>
        <v>Paulis Placēns - Ilgonis Placēns</v>
      </c>
      <c r="H7" s="27"/>
      <c r="I7" s="27"/>
      <c r="J7" s="27"/>
      <c r="L7" s="28" t="s">
        <v>32</v>
      </c>
      <c r="M7" s="31" t="str">
        <f>B7</f>
        <v>Juris Nagainis- Sergejs Sergējevs</v>
      </c>
      <c r="N7" s="27"/>
      <c r="O7" s="27"/>
      <c r="Q7" s="28" t="s">
        <v>33</v>
      </c>
      <c r="R7" s="31" t="str">
        <f>G7</f>
        <v>Paulis Placēns - Ilgonis Placēns</v>
      </c>
      <c r="S7" s="27"/>
      <c r="T7" s="27"/>
    </row>
    <row r="8" spans="2:20" ht="12.75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2.75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42" t="s">
        <v>39</v>
      </c>
      <c r="C11" s="47">
        <v>87</v>
      </c>
      <c r="D11" s="43">
        <f aca="true" t="shared" si="0" ref="D11:D30">C11*C11</f>
        <v>7569</v>
      </c>
      <c r="F11" s="41">
        <v>1</v>
      </c>
      <c r="G11" s="19" t="s">
        <v>39</v>
      </c>
      <c r="H11" s="47">
        <v>51</v>
      </c>
      <c r="I11" s="43">
        <f aca="true" t="shared" si="1" ref="I11:I30">H11*H11</f>
        <v>2601</v>
      </c>
      <c r="J11" s="44"/>
      <c r="K11" s="45"/>
      <c r="L11" s="46">
        <v>1</v>
      </c>
      <c r="M11" s="42" t="s">
        <v>39</v>
      </c>
      <c r="N11" s="47">
        <v>25</v>
      </c>
      <c r="O11" s="43">
        <f aca="true" t="shared" si="2" ref="O11:O30">N11*N11</f>
        <v>625</v>
      </c>
      <c r="Q11" s="41">
        <v>1</v>
      </c>
      <c r="R11" s="42" t="s">
        <v>39</v>
      </c>
      <c r="S11" s="47">
        <v>51</v>
      </c>
      <c r="T11" s="43">
        <f aca="true" t="shared" si="3" ref="T11:T30">S11*S11</f>
        <v>2601</v>
      </c>
    </row>
    <row r="12" spans="1:20" s="4" customFormat="1" ht="12.75">
      <c r="A12" s="18">
        <v>2</v>
      </c>
      <c r="B12" s="42" t="s">
        <v>39</v>
      </c>
      <c r="C12" s="50">
        <v>32</v>
      </c>
      <c r="D12" s="43">
        <f t="shared" si="0"/>
        <v>1024</v>
      </c>
      <c r="F12" s="18">
        <v>2</v>
      </c>
      <c r="G12" s="19" t="s">
        <v>39</v>
      </c>
      <c r="H12" s="50">
        <v>56</v>
      </c>
      <c r="I12" s="43">
        <f t="shared" si="1"/>
        <v>3136</v>
      </c>
      <c r="J12" s="44"/>
      <c r="K12" s="45"/>
      <c r="L12" s="49">
        <v>2</v>
      </c>
      <c r="M12" s="42" t="s">
        <v>39</v>
      </c>
      <c r="N12" s="50">
        <v>28</v>
      </c>
      <c r="O12" s="43">
        <f t="shared" si="2"/>
        <v>784</v>
      </c>
      <c r="Q12" s="18">
        <v>2</v>
      </c>
      <c r="R12" s="42" t="s">
        <v>39</v>
      </c>
      <c r="S12" s="50">
        <v>25</v>
      </c>
      <c r="T12" s="43">
        <f t="shared" si="3"/>
        <v>625</v>
      </c>
    </row>
    <row r="13" spans="1:20" s="4" customFormat="1" ht="12.75">
      <c r="A13" s="18">
        <v>3</v>
      </c>
      <c r="B13" s="42" t="s">
        <v>39</v>
      </c>
      <c r="C13" s="50">
        <v>27</v>
      </c>
      <c r="D13" s="43">
        <f t="shared" si="0"/>
        <v>729</v>
      </c>
      <c r="F13" s="18">
        <v>3</v>
      </c>
      <c r="G13" s="19" t="s">
        <v>39</v>
      </c>
      <c r="H13" s="50">
        <v>23</v>
      </c>
      <c r="I13" s="43">
        <f t="shared" si="1"/>
        <v>529</v>
      </c>
      <c r="J13" s="44"/>
      <c r="K13" s="45"/>
      <c r="L13" s="49">
        <v>3</v>
      </c>
      <c r="M13" s="42" t="s">
        <v>39</v>
      </c>
      <c r="N13" s="50">
        <v>32</v>
      </c>
      <c r="O13" s="43">
        <f t="shared" si="2"/>
        <v>1024</v>
      </c>
      <c r="Q13" s="18">
        <v>3</v>
      </c>
      <c r="R13" s="42" t="s">
        <v>39</v>
      </c>
      <c r="S13" s="50">
        <v>25</v>
      </c>
      <c r="T13" s="43">
        <f t="shared" si="3"/>
        <v>625</v>
      </c>
    </row>
    <row r="14" spans="1:20" s="4" customFormat="1" ht="12.75">
      <c r="A14" s="18">
        <v>4</v>
      </c>
      <c r="B14" s="42" t="s">
        <v>39</v>
      </c>
      <c r="C14" s="50">
        <v>29</v>
      </c>
      <c r="D14" s="43">
        <f t="shared" si="0"/>
        <v>841</v>
      </c>
      <c r="F14" s="18">
        <v>4</v>
      </c>
      <c r="G14" s="19" t="s">
        <v>39</v>
      </c>
      <c r="H14" s="50">
        <v>23</v>
      </c>
      <c r="I14" s="43">
        <f t="shared" si="1"/>
        <v>529</v>
      </c>
      <c r="J14" s="44"/>
      <c r="K14" s="45"/>
      <c r="L14" s="49">
        <v>4</v>
      </c>
      <c r="M14" s="42" t="s">
        <v>39</v>
      </c>
      <c r="N14" s="50">
        <v>31</v>
      </c>
      <c r="O14" s="43">
        <f t="shared" si="2"/>
        <v>961</v>
      </c>
      <c r="Q14" s="18">
        <v>4</v>
      </c>
      <c r="R14" s="42" t="s">
        <v>39</v>
      </c>
      <c r="S14" s="50">
        <v>32</v>
      </c>
      <c r="T14" s="43">
        <f t="shared" si="3"/>
        <v>1024</v>
      </c>
    </row>
    <row r="15" spans="1:20" s="4" customFormat="1" ht="12.75">
      <c r="A15" s="18">
        <v>5</v>
      </c>
      <c r="B15" s="42" t="s">
        <v>39</v>
      </c>
      <c r="C15" s="50">
        <v>25</v>
      </c>
      <c r="D15" s="43">
        <f t="shared" si="0"/>
        <v>625</v>
      </c>
      <c r="F15" s="18">
        <v>5</v>
      </c>
      <c r="G15" s="19" t="s">
        <v>39</v>
      </c>
      <c r="H15" s="50">
        <v>23</v>
      </c>
      <c r="I15" s="43">
        <f t="shared" si="1"/>
        <v>529</v>
      </c>
      <c r="J15" s="44"/>
      <c r="K15" s="45"/>
      <c r="L15" s="49">
        <v>5</v>
      </c>
      <c r="M15" s="42" t="s">
        <v>39</v>
      </c>
      <c r="N15" s="50">
        <v>27</v>
      </c>
      <c r="O15" s="43">
        <f t="shared" si="2"/>
        <v>729</v>
      </c>
      <c r="Q15" s="18">
        <v>5</v>
      </c>
      <c r="R15" s="42" t="s">
        <v>39</v>
      </c>
      <c r="S15" s="50">
        <v>26</v>
      </c>
      <c r="T15" s="43">
        <f t="shared" si="3"/>
        <v>676</v>
      </c>
    </row>
    <row r="16" spans="1:20" s="4" customFormat="1" ht="12.75">
      <c r="A16" s="18">
        <v>6</v>
      </c>
      <c r="B16" s="42" t="s">
        <v>39</v>
      </c>
      <c r="C16" s="50">
        <v>24</v>
      </c>
      <c r="D16" s="43">
        <f t="shared" si="0"/>
        <v>576</v>
      </c>
      <c r="F16" s="18">
        <v>6</v>
      </c>
      <c r="G16" s="19" t="s">
        <v>40</v>
      </c>
      <c r="H16" s="50">
        <v>23</v>
      </c>
      <c r="I16" s="43">
        <f t="shared" si="1"/>
        <v>529</v>
      </c>
      <c r="J16" s="44"/>
      <c r="K16" s="45"/>
      <c r="L16" s="49">
        <v>6</v>
      </c>
      <c r="M16" s="42" t="s">
        <v>39</v>
      </c>
      <c r="N16" s="50">
        <v>28</v>
      </c>
      <c r="O16" s="43">
        <f t="shared" si="2"/>
        <v>784</v>
      </c>
      <c r="Q16" s="18">
        <v>6</v>
      </c>
      <c r="R16" s="42" t="s">
        <v>39</v>
      </c>
      <c r="S16" s="50">
        <v>29</v>
      </c>
      <c r="T16" s="43">
        <f t="shared" si="3"/>
        <v>841</v>
      </c>
    </row>
    <row r="17" spans="1:20" s="4" customFormat="1" ht="12.75">
      <c r="A17" s="18">
        <v>7</v>
      </c>
      <c r="B17" s="42" t="s">
        <v>39</v>
      </c>
      <c r="C17" s="50">
        <v>24</v>
      </c>
      <c r="D17" s="43">
        <f t="shared" si="0"/>
        <v>576</v>
      </c>
      <c r="F17" s="18">
        <v>7</v>
      </c>
      <c r="G17" s="19" t="s">
        <v>40</v>
      </c>
      <c r="H17" s="50">
        <v>23</v>
      </c>
      <c r="I17" s="43">
        <f t="shared" si="1"/>
        <v>529</v>
      </c>
      <c r="J17" s="44"/>
      <c r="K17" s="45"/>
      <c r="L17" s="49">
        <v>7</v>
      </c>
      <c r="M17" s="42" t="s">
        <v>39</v>
      </c>
      <c r="N17" s="50">
        <v>26</v>
      </c>
      <c r="O17" s="43">
        <f t="shared" si="2"/>
        <v>676</v>
      </c>
      <c r="Q17" s="18">
        <v>7</v>
      </c>
      <c r="R17" s="42" t="s">
        <v>39</v>
      </c>
      <c r="S17" s="50">
        <v>25</v>
      </c>
      <c r="T17" s="43">
        <f t="shared" si="3"/>
        <v>625</v>
      </c>
    </row>
    <row r="18" spans="1:20" s="4" customFormat="1" ht="12.75">
      <c r="A18" s="18">
        <v>8</v>
      </c>
      <c r="B18" s="42" t="s">
        <v>39</v>
      </c>
      <c r="C18" s="50">
        <v>23</v>
      </c>
      <c r="D18" s="43">
        <f t="shared" si="0"/>
        <v>529</v>
      </c>
      <c r="F18" s="18">
        <v>8</v>
      </c>
      <c r="G18" s="19" t="s">
        <v>40</v>
      </c>
      <c r="H18" s="50">
        <v>23</v>
      </c>
      <c r="I18" s="43">
        <f t="shared" si="1"/>
        <v>529</v>
      </c>
      <c r="J18" s="44"/>
      <c r="K18" s="45"/>
      <c r="L18" s="49">
        <v>8</v>
      </c>
      <c r="M18" s="42" t="s">
        <v>39</v>
      </c>
      <c r="N18" s="50">
        <v>27</v>
      </c>
      <c r="O18" s="43">
        <f t="shared" si="2"/>
        <v>729</v>
      </c>
      <c r="Q18" s="18">
        <v>8</v>
      </c>
      <c r="R18" s="42" t="s">
        <v>39</v>
      </c>
      <c r="S18" s="50">
        <v>27</v>
      </c>
      <c r="T18" s="43">
        <f t="shared" si="3"/>
        <v>729</v>
      </c>
    </row>
    <row r="19" spans="1:20" s="4" customFormat="1" ht="12.75">
      <c r="A19" s="18">
        <v>9</v>
      </c>
      <c r="B19" s="19" t="s">
        <v>40</v>
      </c>
      <c r="C19" s="50">
        <v>23</v>
      </c>
      <c r="D19" s="43">
        <f t="shared" si="0"/>
        <v>529</v>
      </c>
      <c r="F19" s="18">
        <v>9</v>
      </c>
      <c r="G19" s="19" t="s">
        <v>40</v>
      </c>
      <c r="H19" s="50">
        <v>23</v>
      </c>
      <c r="I19" s="43">
        <f t="shared" si="1"/>
        <v>529</v>
      </c>
      <c r="J19" s="44"/>
      <c r="K19" s="45"/>
      <c r="L19" s="49">
        <v>9</v>
      </c>
      <c r="M19" s="19" t="s">
        <v>40</v>
      </c>
      <c r="N19" s="50">
        <v>30</v>
      </c>
      <c r="O19" s="43">
        <f t="shared" si="2"/>
        <v>900</v>
      </c>
      <c r="Q19" s="18">
        <v>9</v>
      </c>
      <c r="R19" s="19" t="s">
        <v>40</v>
      </c>
      <c r="S19" s="50">
        <v>27</v>
      </c>
      <c r="T19" s="43">
        <f t="shared" si="3"/>
        <v>729</v>
      </c>
    </row>
    <row r="20" spans="1:20" s="4" customFormat="1" ht="12.75">
      <c r="A20" s="18">
        <v>10</v>
      </c>
      <c r="B20" s="19" t="s">
        <v>40</v>
      </c>
      <c r="C20" s="50">
        <v>25</v>
      </c>
      <c r="D20" s="43">
        <f t="shared" si="0"/>
        <v>625</v>
      </c>
      <c r="F20" s="18">
        <v>10</v>
      </c>
      <c r="G20" s="19" t="s">
        <v>40</v>
      </c>
      <c r="H20" s="50">
        <v>31</v>
      </c>
      <c r="I20" s="43">
        <f t="shared" si="1"/>
        <v>961</v>
      </c>
      <c r="J20" s="44"/>
      <c r="K20" s="45"/>
      <c r="L20" s="49">
        <v>10</v>
      </c>
      <c r="M20" s="19" t="s">
        <v>40</v>
      </c>
      <c r="N20" s="50">
        <v>30</v>
      </c>
      <c r="O20" s="43">
        <f t="shared" si="2"/>
        <v>900</v>
      </c>
      <c r="Q20" s="18">
        <v>10</v>
      </c>
      <c r="R20" s="19" t="s">
        <v>40</v>
      </c>
      <c r="S20" s="50">
        <v>29</v>
      </c>
      <c r="T20" s="43">
        <f t="shared" si="3"/>
        <v>841</v>
      </c>
    </row>
    <row r="21" spans="1:20" s="4" customFormat="1" ht="12.75">
      <c r="A21" s="18">
        <v>11</v>
      </c>
      <c r="B21" s="19" t="s">
        <v>40</v>
      </c>
      <c r="C21" s="50">
        <v>23</v>
      </c>
      <c r="D21" s="43">
        <f t="shared" si="0"/>
        <v>529</v>
      </c>
      <c r="F21" s="18">
        <v>11</v>
      </c>
      <c r="G21" s="19" t="s">
        <v>40</v>
      </c>
      <c r="H21" s="50">
        <v>29</v>
      </c>
      <c r="I21" s="43">
        <f t="shared" si="1"/>
        <v>841</v>
      </c>
      <c r="J21" s="44"/>
      <c r="K21" s="45"/>
      <c r="L21" s="49">
        <v>11</v>
      </c>
      <c r="M21" s="19" t="s">
        <v>40</v>
      </c>
      <c r="N21" s="50">
        <v>26</v>
      </c>
      <c r="O21" s="43">
        <f t="shared" si="2"/>
        <v>676</v>
      </c>
      <c r="Q21" s="18">
        <v>11</v>
      </c>
      <c r="R21" s="19" t="s">
        <v>40</v>
      </c>
      <c r="S21" s="50">
        <v>29</v>
      </c>
      <c r="T21" s="43">
        <f t="shared" si="3"/>
        <v>841</v>
      </c>
    </row>
    <row r="22" spans="1:20" s="4" customFormat="1" ht="12.75">
      <c r="A22" s="18">
        <v>12</v>
      </c>
      <c r="B22" s="19" t="s">
        <v>40</v>
      </c>
      <c r="C22" s="50">
        <v>23</v>
      </c>
      <c r="D22" s="43">
        <f t="shared" si="0"/>
        <v>529</v>
      </c>
      <c r="F22" s="18">
        <v>12</v>
      </c>
      <c r="G22" s="19" t="s">
        <v>40</v>
      </c>
      <c r="H22" s="50">
        <v>26</v>
      </c>
      <c r="I22" s="43">
        <f t="shared" si="1"/>
        <v>676</v>
      </c>
      <c r="J22" s="44"/>
      <c r="K22" s="45"/>
      <c r="L22" s="49">
        <v>12</v>
      </c>
      <c r="M22" s="19" t="s">
        <v>40</v>
      </c>
      <c r="N22" s="50">
        <v>30</v>
      </c>
      <c r="O22" s="43">
        <f t="shared" si="2"/>
        <v>900</v>
      </c>
      <c r="Q22" s="18">
        <v>12</v>
      </c>
      <c r="R22" s="19" t="s">
        <v>40</v>
      </c>
      <c r="S22" s="50">
        <v>28</v>
      </c>
      <c r="T22" s="43">
        <f t="shared" si="3"/>
        <v>784</v>
      </c>
    </row>
    <row r="23" spans="1:20" s="4" customFormat="1" ht="12.75">
      <c r="A23" s="18">
        <v>13</v>
      </c>
      <c r="B23" s="19" t="s">
        <v>40</v>
      </c>
      <c r="C23" s="50">
        <v>23</v>
      </c>
      <c r="D23" s="43">
        <f t="shared" si="0"/>
        <v>529</v>
      </c>
      <c r="F23" s="18">
        <v>13</v>
      </c>
      <c r="G23" s="19" t="s">
        <v>40</v>
      </c>
      <c r="H23" s="50">
        <v>25</v>
      </c>
      <c r="I23" s="43">
        <f t="shared" si="1"/>
        <v>625</v>
      </c>
      <c r="J23" s="44"/>
      <c r="K23" s="45"/>
      <c r="L23" s="49">
        <v>13</v>
      </c>
      <c r="M23" s="19" t="s">
        <v>40</v>
      </c>
      <c r="N23" s="50">
        <v>27</v>
      </c>
      <c r="O23" s="43">
        <f t="shared" si="2"/>
        <v>729</v>
      </c>
      <c r="Q23" s="18">
        <v>13</v>
      </c>
      <c r="R23" s="19" t="s">
        <v>40</v>
      </c>
      <c r="S23" s="50">
        <v>28</v>
      </c>
      <c r="T23" s="43">
        <f t="shared" si="3"/>
        <v>784</v>
      </c>
    </row>
    <row r="24" spans="1:20" s="4" customFormat="1" ht="12.75">
      <c r="A24" s="18">
        <v>14</v>
      </c>
      <c r="B24" s="19" t="s">
        <v>40</v>
      </c>
      <c r="C24" s="50">
        <v>23</v>
      </c>
      <c r="D24" s="43">
        <f t="shared" si="0"/>
        <v>529</v>
      </c>
      <c r="F24" s="18">
        <v>14</v>
      </c>
      <c r="G24" s="19" t="s">
        <v>40</v>
      </c>
      <c r="H24" s="50">
        <v>25</v>
      </c>
      <c r="I24" s="43">
        <f t="shared" si="1"/>
        <v>625</v>
      </c>
      <c r="J24" s="44"/>
      <c r="K24" s="45"/>
      <c r="L24" s="49">
        <v>14</v>
      </c>
      <c r="M24" s="19" t="s">
        <v>40</v>
      </c>
      <c r="N24" s="50">
        <v>24</v>
      </c>
      <c r="O24" s="43">
        <f t="shared" si="2"/>
        <v>576</v>
      </c>
      <c r="Q24" s="18">
        <v>14</v>
      </c>
      <c r="R24" s="19" t="s">
        <v>40</v>
      </c>
      <c r="S24" s="50">
        <v>27</v>
      </c>
      <c r="T24" s="43">
        <f t="shared" si="3"/>
        <v>729</v>
      </c>
    </row>
    <row r="25" spans="1:20" s="4" customFormat="1" ht="12.75">
      <c r="A25" s="18">
        <v>15</v>
      </c>
      <c r="B25" s="19" t="s">
        <v>40</v>
      </c>
      <c r="C25" s="50">
        <v>23</v>
      </c>
      <c r="D25" s="43">
        <f t="shared" si="0"/>
        <v>529</v>
      </c>
      <c r="F25" s="18">
        <v>15</v>
      </c>
      <c r="G25" s="19" t="s">
        <v>40</v>
      </c>
      <c r="H25" s="50">
        <v>25</v>
      </c>
      <c r="I25" s="43">
        <f t="shared" si="1"/>
        <v>625</v>
      </c>
      <c r="J25" s="44"/>
      <c r="K25" s="45"/>
      <c r="L25" s="49">
        <v>15</v>
      </c>
      <c r="M25" s="19" t="s">
        <v>40</v>
      </c>
      <c r="N25" s="50">
        <v>24</v>
      </c>
      <c r="O25" s="43">
        <f t="shared" si="2"/>
        <v>576</v>
      </c>
      <c r="Q25" s="18">
        <v>15</v>
      </c>
      <c r="R25" s="19" t="s">
        <v>40</v>
      </c>
      <c r="S25" s="50">
        <v>27</v>
      </c>
      <c r="T25" s="43">
        <f t="shared" si="3"/>
        <v>729</v>
      </c>
    </row>
    <row r="26" spans="1:20" s="4" customFormat="1" ht="12.75">
      <c r="A26" s="18">
        <v>16</v>
      </c>
      <c r="B26" s="19" t="s">
        <v>40</v>
      </c>
      <c r="C26" s="50">
        <v>20</v>
      </c>
      <c r="D26" s="43">
        <f t="shared" si="0"/>
        <v>400</v>
      </c>
      <c r="F26" s="18">
        <v>16</v>
      </c>
      <c r="G26" s="19" t="s">
        <v>40</v>
      </c>
      <c r="H26" s="50">
        <v>24</v>
      </c>
      <c r="I26" s="43">
        <f t="shared" si="1"/>
        <v>576</v>
      </c>
      <c r="J26" s="44"/>
      <c r="K26" s="45"/>
      <c r="L26" s="49">
        <v>16</v>
      </c>
      <c r="M26" s="19" t="s">
        <v>40</v>
      </c>
      <c r="N26" s="50">
        <v>23</v>
      </c>
      <c r="O26" s="43">
        <f t="shared" si="2"/>
        <v>529</v>
      </c>
      <c r="Q26" s="18">
        <v>16</v>
      </c>
      <c r="R26" s="19" t="s">
        <v>40</v>
      </c>
      <c r="S26" s="50">
        <v>27</v>
      </c>
      <c r="T26" s="43">
        <f t="shared" si="3"/>
        <v>729</v>
      </c>
    </row>
    <row r="27" spans="1:20" s="4" customFormat="1" ht="12.75">
      <c r="A27" s="18">
        <v>17</v>
      </c>
      <c r="B27" s="19" t="s">
        <v>40</v>
      </c>
      <c r="C27" s="50">
        <v>16</v>
      </c>
      <c r="D27" s="43">
        <f t="shared" si="0"/>
        <v>256</v>
      </c>
      <c r="F27" s="18">
        <v>17</v>
      </c>
      <c r="G27" s="19" t="s">
        <v>40</v>
      </c>
      <c r="H27" s="50">
        <v>24</v>
      </c>
      <c r="I27" s="43">
        <f t="shared" si="1"/>
        <v>576</v>
      </c>
      <c r="J27" s="44"/>
      <c r="K27" s="45"/>
      <c r="L27" s="49">
        <v>17</v>
      </c>
      <c r="M27" s="19" t="s">
        <v>40</v>
      </c>
      <c r="N27" s="50">
        <v>23</v>
      </c>
      <c r="O27" s="43">
        <f t="shared" si="2"/>
        <v>529</v>
      </c>
      <c r="Q27" s="18">
        <v>17</v>
      </c>
      <c r="R27" s="19" t="s">
        <v>40</v>
      </c>
      <c r="S27" s="50">
        <v>27</v>
      </c>
      <c r="T27" s="43">
        <f t="shared" si="3"/>
        <v>729</v>
      </c>
    </row>
    <row r="28" spans="1:20" s="4" customFormat="1" ht="12.75">
      <c r="A28" s="18">
        <v>18</v>
      </c>
      <c r="B28" s="19" t="s">
        <v>40</v>
      </c>
      <c r="C28" s="50">
        <v>15</v>
      </c>
      <c r="D28" s="43">
        <f t="shared" si="0"/>
        <v>225</v>
      </c>
      <c r="F28" s="18">
        <v>18</v>
      </c>
      <c r="G28" s="19" t="s">
        <v>40</v>
      </c>
      <c r="H28" s="50">
        <v>24</v>
      </c>
      <c r="I28" s="43">
        <f t="shared" si="1"/>
        <v>576</v>
      </c>
      <c r="J28" s="44"/>
      <c r="K28" s="45"/>
      <c r="L28" s="49">
        <v>18</v>
      </c>
      <c r="M28" s="19" t="s">
        <v>40</v>
      </c>
      <c r="N28" s="50">
        <v>23</v>
      </c>
      <c r="O28" s="43">
        <f t="shared" si="2"/>
        <v>529</v>
      </c>
      <c r="Q28" s="18">
        <v>18</v>
      </c>
      <c r="R28" s="19" t="s">
        <v>40</v>
      </c>
      <c r="S28" s="50">
        <v>26</v>
      </c>
      <c r="T28" s="43">
        <f t="shared" si="3"/>
        <v>676</v>
      </c>
    </row>
    <row r="29" spans="1:20" s="4" customFormat="1" ht="12.75">
      <c r="A29" s="18">
        <v>19</v>
      </c>
      <c r="B29" s="19" t="s">
        <v>40</v>
      </c>
      <c r="C29" s="50">
        <v>16</v>
      </c>
      <c r="D29" s="43">
        <f t="shared" si="0"/>
        <v>256</v>
      </c>
      <c r="F29" s="18">
        <v>19</v>
      </c>
      <c r="G29" s="19" t="s">
        <v>40</v>
      </c>
      <c r="H29" s="50">
        <v>23</v>
      </c>
      <c r="I29" s="43">
        <f t="shared" si="1"/>
        <v>529</v>
      </c>
      <c r="J29" s="44"/>
      <c r="K29" s="45"/>
      <c r="L29" s="49">
        <v>19</v>
      </c>
      <c r="M29" s="19" t="s">
        <v>40</v>
      </c>
      <c r="N29" s="50">
        <v>22</v>
      </c>
      <c r="O29" s="43">
        <f t="shared" si="2"/>
        <v>484</v>
      </c>
      <c r="Q29" s="18">
        <v>19</v>
      </c>
      <c r="R29" s="19" t="s">
        <v>40</v>
      </c>
      <c r="S29" s="50">
        <v>25</v>
      </c>
      <c r="T29" s="43">
        <f t="shared" si="3"/>
        <v>625</v>
      </c>
    </row>
    <row r="30" spans="1:20" s="4" customFormat="1" ht="15" customHeight="1">
      <c r="A30" s="18">
        <v>20</v>
      </c>
      <c r="B30" s="51" t="s">
        <v>40</v>
      </c>
      <c r="C30" s="52"/>
      <c r="D30" s="43">
        <f t="shared" si="0"/>
        <v>0</v>
      </c>
      <c r="F30" s="18">
        <v>20</v>
      </c>
      <c r="G30" s="51" t="s">
        <v>40</v>
      </c>
      <c r="H30" s="52">
        <v>23</v>
      </c>
      <c r="I30" s="43">
        <f t="shared" si="1"/>
        <v>529</v>
      </c>
      <c r="J30" s="44"/>
      <c r="K30" s="45"/>
      <c r="L30" s="49">
        <v>20</v>
      </c>
      <c r="M30" s="51" t="s">
        <v>40</v>
      </c>
      <c r="N30" s="52">
        <v>22</v>
      </c>
      <c r="O30" s="43">
        <f t="shared" si="2"/>
        <v>484</v>
      </c>
      <c r="Q30" s="18">
        <v>20</v>
      </c>
      <c r="R30" s="51" t="s">
        <v>40</v>
      </c>
      <c r="S30" s="52">
        <v>25</v>
      </c>
      <c r="T30" s="43">
        <f t="shared" si="3"/>
        <v>625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116"/>
      <c r="H33" s="117"/>
      <c r="I33" s="118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116"/>
      <c r="H34" s="117"/>
      <c r="I34" s="118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2.75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>
      <c r="A36" s="55"/>
      <c r="B36" s="56"/>
      <c r="C36" s="57"/>
      <c r="D36" s="58">
        <f>SUM(D11:D35)</f>
        <v>17405</v>
      </c>
      <c r="F36" s="55"/>
      <c r="G36" s="56"/>
      <c r="H36" s="57"/>
      <c r="I36" s="58">
        <f>SUM(I11:I35)</f>
        <v>16579</v>
      </c>
      <c r="J36" s="60"/>
      <c r="K36" s="61"/>
      <c r="L36" s="55"/>
      <c r="M36" s="56"/>
      <c r="N36" s="57"/>
      <c r="O36" s="58">
        <f>SUM(O11:O35)</f>
        <v>14124</v>
      </c>
      <c r="Q36" s="55"/>
      <c r="R36" s="56"/>
      <c r="S36" s="57"/>
      <c r="T36" s="58">
        <f>SUM(T11:T35)</f>
        <v>16567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Q9:Q10"/>
    <mergeCell ref="C8:D8"/>
    <mergeCell ref="H8:I8"/>
    <mergeCell ref="N8:O8"/>
    <mergeCell ref="M9:M10"/>
    <mergeCell ref="L9:L10"/>
    <mergeCell ref="S8:T8"/>
    <mergeCell ref="R9:R10"/>
    <mergeCell ref="A9:A10"/>
    <mergeCell ref="B9:B10"/>
    <mergeCell ref="F9:F10"/>
    <mergeCell ref="G9:G10"/>
  </mergeCells>
  <printOptions/>
  <pageMargins left="0.7479166666666667" right="0.7479166666666667" top="0.7201388888888889" bottom="0.529861111111111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4">
      <selection activeCell="R34" sqref="R34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1406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71093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.75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 t="s">
        <v>89</v>
      </c>
      <c r="B4" s="27"/>
      <c r="C4" s="27"/>
      <c r="D4" s="27"/>
      <c r="F4" s="26"/>
      <c r="G4" s="27"/>
      <c r="H4" s="27"/>
      <c r="I4" s="27"/>
      <c r="J4" s="27"/>
      <c r="L4" s="26" t="s">
        <v>90</v>
      </c>
      <c r="M4" s="27"/>
      <c r="N4" s="27"/>
      <c r="O4" s="27"/>
      <c r="Q4" s="26"/>
      <c r="R4" s="27"/>
      <c r="S4" s="27"/>
      <c r="T4" s="27"/>
    </row>
    <row r="5" spans="1:20" s="28" customFormat="1" ht="9.75">
      <c r="A5" s="26" t="s">
        <v>92</v>
      </c>
      <c r="B5" s="27"/>
      <c r="C5" s="27"/>
      <c r="D5" s="27"/>
      <c r="F5" s="26"/>
      <c r="G5" s="27"/>
      <c r="H5" s="27"/>
      <c r="I5" s="27"/>
      <c r="J5" s="27"/>
      <c r="L5" s="26" t="s">
        <v>91</v>
      </c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str">
        <f>kopsavilkums!$B$21</f>
        <v>BSM - EBOAT.LV 1 </v>
      </c>
      <c r="G6" s="30"/>
      <c r="L6" s="28" t="s">
        <v>31</v>
      </c>
      <c r="M6" s="29" t="str">
        <f>B6</f>
        <v>BSM - EBOAT.LV 1 </v>
      </c>
      <c r="R6" s="30"/>
    </row>
    <row r="7" spans="1:20" s="28" customFormat="1" ht="22.5" customHeight="1">
      <c r="A7" s="28" t="s">
        <v>32</v>
      </c>
      <c r="B7" s="31" t="str">
        <f>kopsavilkums!$C$20</f>
        <v>Gints Zeiļa- Ivars Riciks</v>
      </c>
      <c r="C7" s="27"/>
      <c r="D7" s="27"/>
      <c r="F7" s="28" t="s">
        <v>33</v>
      </c>
      <c r="G7" s="31" t="str">
        <f>kopsavilkums!$C$21</f>
        <v>Amunds Liepiņš- Gatis Zariņš</v>
      </c>
      <c r="H7" s="27"/>
      <c r="I7" s="27"/>
      <c r="J7" s="27"/>
      <c r="L7" s="28" t="s">
        <v>32</v>
      </c>
      <c r="M7" s="31" t="str">
        <f>B7</f>
        <v>Gints Zeiļa- Ivars Riciks</v>
      </c>
      <c r="N7" s="27"/>
      <c r="O7" s="27"/>
      <c r="Q7" s="28" t="s">
        <v>33</v>
      </c>
      <c r="R7" s="31" t="str">
        <f>G7</f>
        <v>Amunds Liepiņš- Gatis Zariņš</v>
      </c>
      <c r="S7" s="27"/>
      <c r="T7" s="27"/>
    </row>
    <row r="8" spans="2:20" ht="12.75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2.75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42" t="s">
        <v>39</v>
      </c>
      <c r="C11" s="47">
        <v>51</v>
      </c>
      <c r="D11" s="43">
        <f aca="true" t="shared" si="0" ref="D11:D30">C11*C11</f>
        <v>2601</v>
      </c>
      <c r="F11" s="41">
        <v>1</v>
      </c>
      <c r="G11" s="19" t="s">
        <v>39</v>
      </c>
      <c r="H11" s="47">
        <v>33</v>
      </c>
      <c r="I11" s="43">
        <f aca="true" t="shared" si="1" ref="I11:I30">H11*H11</f>
        <v>1089</v>
      </c>
      <c r="J11" s="44"/>
      <c r="K11" s="45"/>
      <c r="L11" s="46">
        <v>1</v>
      </c>
      <c r="M11" s="42" t="s">
        <v>39</v>
      </c>
      <c r="N11" s="47">
        <v>32</v>
      </c>
      <c r="O11" s="43">
        <f aca="true" t="shared" si="2" ref="O11:O30">N11*N11</f>
        <v>1024</v>
      </c>
      <c r="Q11" s="41">
        <v>1</v>
      </c>
      <c r="R11" s="42" t="s">
        <v>39</v>
      </c>
      <c r="S11" s="47">
        <v>79</v>
      </c>
      <c r="T11" s="43">
        <f aca="true" t="shared" si="3" ref="T11:T30">S11*S11</f>
        <v>6241</v>
      </c>
    </row>
    <row r="12" spans="1:20" s="4" customFormat="1" ht="12.75">
      <c r="A12" s="18">
        <v>2</v>
      </c>
      <c r="B12" s="42" t="s">
        <v>39</v>
      </c>
      <c r="C12" s="50">
        <v>51</v>
      </c>
      <c r="D12" s="43">
        <f t="shared" si="0"/>
        <v>2601</v>
      </c>
      <c r="F12" s="18">
        <v>2</v>
      </c>
      <c r="G12" s="19" t="s">
        <v>39</v>
      </c>
      <c r="H12" s="50">
        <v>36</v>
      </c>
      <c r="I12" s="43">
        <f t="shared" si="1"/>
        <v>1296</v>
      </c>
      <c r="J12" s="44"/>
      <c r="K12" s="45"/>
      <c r="L12" s="49">
        <v>2</v>
      </c>
      <c r="M12" s="42" t="s">
        <v>39</v>
      </c>
      <c r="N12" s="50">
        <v>30</v>
      </c>
      <c r="O12" s="43">
        <f t="shared" si="2"/>
        <v>900</v>
      </c>
      <c r="Q12" s="18">
        <v>2</v>
      </c>
      <c r="R12" s="42" t="s">
        <v>39</v>
      </c>
      <c r="S12" s="50">
        <v>100</v>
      </c>
      <c r="T12" s="43">
        <f t="shared" si="3"/>
        <v>10000</v>
      </c>
    </row>
    <row r="13" spans="1:20" s="4" customFormat="1" ht="12.75">
      <c r="A13" s="18">
        <v>3</v>
      </c>
      <c r="B13" s="42" t="s">
        <v>39</v>
      </c>
      <c r="C13" s="50">
        <v>26</v>
      </c>
      <c r="D13" s="43">
        <f t="shared" si="0"/>
        <v>676</v>
      </c>
      <c r="F13" s="18">
        <v>3</v>
      </c>
      <c r="G13" s="19" t="s">
        <v>39</v>
      </c>
      <c r="H13" s="50">
        <v>27</v>
      </c>
      <c r="I13" s="43">
        <f t="shared" si="1"/>
        <v>729</v>
      </c>
      <c r="J13" s="44"/>
      <c r="K13" s="45"/>
      <c r="L13" s="49">
        <v>3</v>
      </c>
      <c r="M13" s="42" t="s">
        <v>39</v>
      </c>
      <c r="N13" s="50">
        <v>30</v>
      </c>
      <c r="O13" s="43">
        <f t="shared" si="2"/>
        <v>900</v>
      </c>
      <c r="Q13" s="18">
        <v>3</v>
      </c>
      <c r="R13" s="42" t="s">
        <v>39</v>
      </c>
      <c r="S13" s="50">
        <v>26</v>
      </c>
      <c r="T13" s="43">
        <f t="shared" si="3"/>
        <v>676</v>
      </c>
    </row>
    <row r="14" spans="1:20" s="4" customFormat="1" ht="12.75">
      <c r="A14" s="18">
        <v>4</v>
      </c>
      <c r="B14" s="42" t="s">
        <v>39</v>
      </c>
      <c r="C14" s="50">
        <v>26</v>
      </c>
      <c r="D14" s="43">
        <f t="shared" si="0"/>
        <v>676</v>
      </c>
      <c r="F14" s="18">
        <v>4</v>
      </c>
      <c r="G14" s="19" t="s">
        <v>39</v>
      </c>
      <c r="H14" s="50">
        <v>25</v>
      </c>
      <c r="I14" s="43">
        <f t="shared" si="1"/>
        <v>625</v>
      </c>
      <c r="J14" s="44"/>
      <c r="K14" s="45"/>
      <c r="L14" s="49">
        <v>4</v>
      </c>
      <c r="M14" s="42" t="s">
        <v>39</v>
      </c>
      <c r="N14" s="50">
        <v>29</v>
      </c>
      <c r="O14" s="43">
        <f t="shared" si="2"/>
        <v>841</v>
      </c>
      <c r="Q14" s="18">
        <v>4</v>
      </c>
      <c r="R14" s="42" t="s">
        <v>39</v>
      </c>
      <c r="S14" s="50">
        <v>26</v>
      </c>
      <c r="T14" s="43">
        <f t="shared" si="3"/>
        <v>676</v>
      </c>
    </row>
    <row r="15" spans="1:20" s="4" customFormat="1" ht="12.75">
      <c r="A15" s="18">
        <v>5</v>
      </c>
      <c r="B15" s="42" t="s">
        <v>39</v>
      </c>
      <c r="C15" s="50">
        <v>24</v>
      </c>
      <c r="D15" s="43">
        <f t="shared" si="0"/>
        <v>576</v>
      </c>
      <c r="F15" s="18">
        <v>5</v>
      </c>
      <c r="G15" s="19" t="s">
        <v>39</v>
      </c>
      <c r="H15" s="50">
        <v>26</v>
      </c>
      <c r="I15" s="43">
        <f t="shared" si="1"/>
        <v>676</v>
      </c>
      <c r="J15" s="44"/>
      <c r="K15" s="45"/>
      <c r="L15" s="49">
        <v>5</v>
      </c>
      <c r="M15" s="42" t="s">
        <v>39</v>
      </c>
      <c r="N15" s="50">
        <v>29</v>
      </c>
      <c r="O15" s="43">
        <f t="shared" si="2"/>
        <v>841</v>
      </c>
      <c r="Q15" s="18">
        <v>5</v>
      </c>
      <c r="R15" s="42" t="s">
        <v>39</v>
      </c>
      <c r="S15" s="50">
        <v>25</v>
      </c>
      <c r="T15" s="43">
        <f t="shared" si="3"/>
        <v>625</v>
      </c>
    </row>
    <row r="16" spans="1:20" s="4" customFormat="1" ht="12.75">
      <c r="A16" s="18">
        <v>6</v>
      </c>
      <c r="B16" s="42" t="s">
        <v>39</v>
      </c>
      <c r="C16" s="50">
        <v>27</v>
      </c>
      <c r="D16" s="43">
        <f t="shared" si="0"/>
        <v>729</v>
      </c>
      <c r="F16" s="18">
        <v>6</v>
      </c>
      <c r="G16" s="19" t="s">
        <v>39</v>
      </c>
      <c r="H16" s="50">
        <v>27</v>
      </c>
      <c r="I16" s="43">
        <f t="shared" si="1"/>
        <v>729</v>
      </c>
      <c r="J16" s="44"/>
      <c r="K16" s="45"/>
      <c r="L16" s="49">
        <v>6</v>
      </c>
      <c r="M16" s="42" t="s">
        <v>39</v>
      </c>
      <c r="N16" s="50">
        <v>29</v>
      </c>
      <c r="O16" s="43">
        <f t="shared" si="2"/>
        <v>841</v>
      </c>
      <c r="Q16" s="18">
        <v>6</v>
      </c>
      <c r="R16" s="42" t="s">
        <v>39</v>
      </c>
      <c r="S16" s="50">
        <v>24</v>
      </c>
      <c r="T16" s="43">
        <f t="shared" si="3"/>
        <v>576</v>
      </c>
    </row>
    <row r="17" spans="1:20" s="4" customFormat="1" ht="12.75">
      <c r="A17" s="18">
        <v>7</v>
      </c>
      <c r="B17" s="42" t="s">
        <v>39</v>
      </c>
      <c r="C17" s="50">
        <v>24</v>
      </c>
      <c r="D17" s="43">
        <f t="shared" si="0"/>
        <v>576</v>
      </c>
      <c r="F17" s="18">
        <v>7</v>
      </c>
      <c r="G17" s="19" t="s">
        <v>39</v>
      </c>
      <c r="H17" s="50">
        <v>24</v>
      </c>
      <c r="I17" s="43">
        <f t="shared" si="1"/>
        <v>576</v>
      </c>
      <c r="J17" s="44"/>
      <c r="K17" s="45"/>
      <c r="L17" s="49">
        <v>7</v>
      </c>
      <c r="M17" s="19" t="s">
        <v>40</v>
      </c>
      <c r="N17" s="50">
        <v>29</v>
      </c>
      <c r="O17" s="43">
        <f t="shared" si="2"/>
        <v>841</v>
      </c>
      <c r="Q17" s="18">
        <v>7</v>
      </c>
      <c r="R17" s="42" t="s">
        <v>39</v>
      </c>
      <c r="S17" s="50">
        <v>24</v>
      </c>
      <c r="T17" s="43">
        <f t="shared" si="3"/>
        <v>576</v>
      </c>
    </row>
    <row r="18" spans="1:20" s="4" customFormat="1" ht="12.75">
      <c r="A18" s="18">
        <v>8</v>
      </c>
      <c r="B18" s="42" t="s">
        <v>39</v>
      </c>
      <c r="C18" s="50">
        <v>20</v>
      </c>
      <c r="D18" s="43">
        <f t="shared" si="0"/>
        <v>400</v>
      </c>
      <c r="F18" s="18">
        <v>8</v>
      </c>
      <c r="G18" s="19" t="s">
        <v>39</v>
      </c>
      <c r="H18" s="50">
        <v>26</v>
      </c>
      <c r="I18" s="43">
        <f t="shared" si="1"/>
        <v>676</v>
      </c>
      <c r="J18" s="44"/>
      <c r="K18" s="45"/>
      <c r="L18" s="49">
        <v>8</v>
      </c>
      <c r="M18" s="19" t="s">
        <v>40</v>
      </c>
      <c r="N18" s="50">
        <v>28</v>
      </c>
      <c r="O18" s="43">
        <f t="shared" si="2"/>
        <v>784</v>
      </c>
      <c r="Q18" s="18">
        <v>8</v>
      </c>
      <c r="R18" s="42" t="s">
        <v>39</v>
      </c>
      <c r="S18" s="50">
        <v>24</v>
      </c>
      <c r="T18" s="43">
        <f t="shared" si="3"/>
        <v>576</v>
      </c>
    </row>
    <row r="19" spans="1:20" s="4" customFormat="1" ht="12.75">
      <c r="A19" s="18">
        <v>9</v>
      </c>
      <c r="B19" s="19" t="s">
        <v>40</v>
      </c>
      <c r="C19" s="50">
        <v>24</v>
      </c>
      <c r="D19" s="43">
        <f t="shared" si="0"/>
        <v>576</v>
      </c>
      <c r="F19" s="18">
        <v>9</v>
      </c>
      <c r="G19" s="19" t="s">
        <v>39</v>
      </c>
      <c r="H19" s="50">
        <v>25</v>
      </c>
      <c r="I19" s="43">
        <f t="shared" si="1"/>
        <v>625</v>
      </c>
      <c r="J19" s="44"/>
      <c r="K19" s="45"/>
      <c r="L19" s="49">
        <v>9</v>
      </c>
      <c r="M19" s="19" t="s">
        <v>40</v>
      </c>
      <c r="N19" s="50">
        <v>28</v>
      </c>
      <c r="O19" s="43">
        <f t="shared" si="2"/>
        <v>784</v>
      </c>
      <c r="Q19" s="18">
        <v>9</v>
      </c>
      <c r="R19" s="42" t="s">
        <v>39</v>
      </c>
      <c r="S19" s="50">
        <v>23</v>
      </c>
      <c r="T19" s="43">
        <f t="shared" si="3"/>
        <v>529</v>
      </c>
    </row>
    <row r="20" spans="1:20" s="4" customFormat="1" ht="12.75">
      <c r="A20" s="18">
        <v>10</v>
      </c>
      <c r="B20" s="19" t="s">
        <v>40</v>
      </c>
      <c r="C20" s="50">
        <v>23</v>
      </c>
      <c r="D20" s="43">
        <f t="shared" si="0"/>
        <v>529</v>
      </c>
      <c r="F20" s="18">
        <v>10</v>
      </c>
      <c r="G20" s="19" t="s">
        <v>39</v>
      </c>
      <c r="H20" s="50">
        <v>25</v>
      </c>
      <c r="I20" s="43">
        <f t="shared" si="1"/>
        <v>625</v>
      </c>
      <c r="J20" s="44"/>
      <c r="K20" s="45"/>
      <c r="L20" s="49">
        <v>10</v>
      </c>
      <c r="M20" s="19" t="s">
        <v>40</v>
      </c>
      <c r="N20" s="50">
        <v>28</v>
      </c>
      <c r="O20" s="43">
        <f t="shared" si="2"/>
        <v>784</v>
      </c>
      <c r="Q20" s="18">
        <v>10</v>
      </c>
      <c r="R20" s="42" t="s">
        <v>39</v>
      </c>
      <c r="S20" s="50">
        <v>23</v>
      </c>
      <c r="T20" s="43">
        <f t="shared" si="3"/>
        <v>529</v>
      </c>
    </row>
    <row r="21" spans="1:20" s="4" customFormat="1" ht="12.75">
      <c r="A21" s="18">
        <v>11</v>
      </c>
      <c r="B21" s="19" t="s">
        <v>40</v>
      </c>
      <c r="C21" s="50">
        <v>23</v>
      </c>
      <c r="D21" s="43">
        <f t="shared" si="0"/>
        <v>529</v>
      </c>
      <c r="F21" s="18">
        <v>11</v>
      </c>
      <c r="G21" s="19" t="s">
        <v>40</v>
      </c>
      <c r="H21" s="50">
        <v>29</v>
      </c>
      <c r="I21" s="43">
        <f t="shared" si="1"/>
        <v>841</v>
      </c>
      <c r="J21" s="44"/>
      <c r="K21" s="45"/>
      <c r="L21" s="49">
        <v>11</v>
      </c>
      <c r="M21" s="19" t="s">
        <v>40</v>
      </c>
      <c r="N21" s="50">
        <v>27</v>
      </c>
      <c r="O21" s="43">
        <f t="shared" si="2"/>
        <v>729</v>
      </c>
      <c r="Q21" s="18">
        <v>11</v>
      </c>
      <c r="R21" s="19" t="s">
        <v>40</v>
      </c>
      <c r="S21" s="50">
        <v>23</v>
      </c>
      <c r="T21" s="43">
        <f t="shared" si="3"/>
        <v>529</v>
      </c>
    </row>
    <row r="22" spans="1:20" s="4" customFormat="1" ht="12.75">
      <c r="A22" s="18">
        <v>12</v>
      </c>
      <c r="B22" s="19" t="s">
        <v>40</v>
      </c>
      <c r="C22" s="50">
        <v>22</v>
      </c>
      <c r="D22" s="43">
        <f t="shared" si="0"/>
        <v>484</v>
      </c>
      <c r="F22" s="18">
        <v>12</v>
      </c>
      <c r="G22" s="19" t="s">
        <v>40</v>
      </c>
      <c r="H22" s="50">
        <v>24</v>
      </c>
      <c r="I22" s="43">
        <f t="shared" si="1"/>
        <v>576</v>
      </c>
      <c r="J22" s="44"/>
      <c r="K22" s="45"/>
      <c r="L22" s="49">
        <v>12</v>
      </c>
      <c r="M22" s="19" t="s">
        <v>40</v>
      </c>
      <c r="N22" s="50">
        <v>26</v>
      </c>
      <c r="O22" s="43">
        <f t="shared" si="2"/>
        <v>676</v>
      </c>
      <c r="Q22" s="18">
        <v>12</v>
      </c>
      <c r="R22" s="19" t="s">
        <v>40</v>
      </c>
      <c r="S22" s="50">
        <v>23</v>
      </c>
      <c r="T22" s="43">
        <f t="shared" si="3"/>
        <v>529</v>
      </c>
    </row>
    <row r="23" spans="1:20" s="4" customFormat="1" ht="12.75">
      <c r="A23" s="18">
        <v>13</v>
      </c>
      <c r="B23" s="19" t="s">
        <v>40</v>
      </c>
      <c r="C23" s="50">
        <v>23</v>
      </c>
      <c r="D23" s="43">
        <f t="shared" si="0"/>
        <v>529</v>
      </c>
      <c r="F23" s="18">
        <v>13</v>
      </c>
      <c r="G23" s="19" t="s">
        <v>40</v>
      </c>
      <c r="H23" s="50">
        <v>24</v>
      </c>
      <c r="I23" s="43">
        <f t="shared" si="1"/>
        <v>576</v>
      </c>
      <c r="J23" s="44"/>
      <c r="K23" s="45"/>
      <c r="L23" s="49">
        <v>13</v>
      </c>
      <c r="M23" s="19" t="s">
        <v>40</v>
      </c>
      <c r="N23" s="50">
        <v>26</v>
      </c>
      <c r="O23" s="43">
        <f t="shared" si="2"/>
        <v>676</v>
      </c>
      <c r="Q23" s="18">
        <v>13</v>
      </c>
      <c r="R23" s="19" t="s">
        <v>40</v>
      </c>
      <c r="S23" s="50">
        <v>23</v>
      </c>
      <c r="T23" s="43">
        <f t="shared" si="3"/>
        <v>529</v>
      </c>
    </row>
    <row r="24" spans="1:20" s="4" customFormat="1" ht="12.75">
      <c r="A24" s="18">
        <v>14</v>
      </c>
      <c r="B24" s="19" t="s">
        <v>40</v>
      </c>
      <c r="C24" s="50">
        <v>30</v>
      </c>
      <c r="D24" s="43">
        <f t="shared" si="0"/>
        <v>900</v>
      </c>
      <c r="F24" s="18">
        <v>14</v>
      </c>
      <c r="G24" s="19" t="s">
        <v>40</v>
      </c>
      <c r="H24" s="50">
        <v>25</v>
      </c>
      <c r="I24" s="43">
        <f t="shared" si="1"/>
        <v>625</v>
      </c>
      <c r="J24" s="44"/>
      <c r="K24" s="45"/>
      <c r="L24" s="49">
        <v>14</v>
      </c>
      <c r="M24" s="19" t="s">
        <v>40</v>
      </c>
      <c r="N24" s="50">
        <v>26</v>
      </c>
      <c r="O24" s="43">
        <f t="shared" si="2"/>
        <v>676</v>
      </c>
      <c r="Q24" s="18">
        <v>14</v>
      </c>
      <c r="R24" s="19" t="s">
        <v>40</v>
      </c>
      <c r="S24" s="50">
        <v>23</v>
      </c>
      <c r="T24" s="43">
        <f t="shared" si="3"/>
        <v>529</v>
      </c>
    </row>
    <row r="25" spans="1:20" s="4" customFormat="1" ht="12.75">
      <c r="A25" s="18">
        <v>15</v>
      </c>
      <c r="B25" s="19" t="s">
        <v>40</v>
      </c>
      <c r="C25" s="50">
        <v>25</v>
      </c>
      <c r="D25" s="43">
        <f t="shared" si="0"/>
        <v>625</v>
      </c>
      <c r="F25" s="18">
        <v>15</v>
      </c>
      <c r="G25" s="19" t="s">
        <v>40</v>
      </c>
      <c r="H25" s="50">
        <v>27</v>
      </c>
      <c r="I25" s="43">
        <f t="shared" si="1"/>
        <v>729</v>
      </c>
      <c r="J25" s="44"/>
      <c r="K25" s="45"/>
      <c r="L25" s="49">
        <v>15</v>
      </c>
      <c r="M25" s="19" t="s">
        <v>40</v>
      </c>
      <c r="N25" s="50">
        <v>26</v>
      </c>
      <c r="O25" s="43">
        <f t="shared" si="2"/>
        <v>676</v>
      </c>
      <c r="Q25" s="18">
        <v>15</v>
      </c>
      <c r="R25" s="19" t="s">
        <v>40</v>
      </c>
      <c r="S25" s="50">
        <v>23</v>
      </c>
      <c r="T25" s="43">
        <f t="shared" si="3"/>
        <v>529</v>
      </c>
    </row>
    <row r="26" spans="1:20" s="4" customFormat="1" ht="12.75">
      <c r="A26" s="18">
        <v>16</v>
      </c>
      <c r="B26" s="19" t="s">
        <v>40</v>
      </c>
      <c r="C26" s="50">
        <v>28</v>
      </c>
      <c r="D26" s="43">
        <f t="shared" si="0"/>
        <v>784</v>
      </c>
      <c r="F26" s="18">
        <v>16</v>
      </c>
      <c r="G26" s="19" t="s">
        <v>40</v>
      </c>
      <c r="H26" s="50">
        <v>23</v>
      </c>
      <c r="I26" s="43">
        <f t="shared" si="1"/>
        <v>529</v>
      </c>
      <c r="J26" s="44"/>
      <c r="K26" s="45"/>
      <c r="L26" s="49">
        <v>16</v>
      </c>
      <c r="M26" s="19" t="s">
        <v>40</v>
      </c>
      <c r="N26" s="50">
        <v>26</v>
      </c>
      <c r="O26" s="43">
        <f t="shared" si="2"/>
        <v>676</v>
      </c>
      <c r="Q26" s="18">
        <v>16</v>
      </c>
      <c r="R26" s="19" t="s">
        <v>40</v>
      </c>
      <c r="S26" s="50">
        <v>22</v>
      </c>
      <c r="T26" s="43">
        <f t="shared" si="3"/>
        <v>484</v>
      </c>
    </row>
    <row r="27" spans="1:20" s="4" customFormat="1" ht="12.75">
      <c r="A27" s="18">
        <v>17</v>
      </c>
      <c r="B27" s="19" t="s">
        <v>40</v>
      </c>
      <c r="C27" s="50">
        <v>26</v>
      </c>
      <c r="D27" s="43">
        <f t="shared" si="0"/>
        <v>676</v>
      </c>
      <c r="F27" s="18">
        <v>17</v>
      </c>
      <c r="G27" s="19" t="s">
        <v>40</v>
      </c>
      <c r="H27" s="50">
        <v>28</v>
      </c>
      <c r="I27" s="43">
        <f t="shared" si="1"/>
        <v>784</v>
      </c>
      <c r="J27" s="44"/>
      <c r="K27" s="45"/>
      <c r="L27" s="49">
        <v>17</v>
      </c>
      <c r="M27" s="19" t="s">
        <v>40</v>
      </c>
      <c r="N27" s="50">
        <v>25</v>
      </c>
      <c r="O27" s="43">
        <f t="shared" si="2"/>
        <v>625</v>
      </c>
      <c r="Q27" s="18">
        <v>17</v>
      </c>
      <c r="R27" s="19" t="s">
        <v>40</v>
      </c>
      <c r="S27" s="50">
        <v>22</v>
      </c>
      <c r="T27" s="43">
        <f t="shared" si="3"/>
        <v>484</v>
      </c>
    </row>
    <row r="28" spans="1:20" s="4" customFormat="1" ht="12.75">
      <c r="A28" s="18">
        <v>18</v>
      </c>
      <c r="B28" s="19" t="s">
        <v>40</v>
      </c>
      <c r="C28" s="50">
        <v>28</v>
      </c>
      <c r="D28" s="43">
        <f t="shared" si="0"/>
        <v>784</v>
      </c>
      <c r="F28" s="18">
        <v>18</v>
      </c>
      <c r="G28" s="19" t="s">
        <v>40</v>
      </c>
      <c r="H28" s="50">
        <v>31</v>
      </c>
      <c r="I28" s="43">
        <f t="shared" si="1"/>
        <v>961</v>
      </c>
      <c r="J28" s="44"/>
      <c r="K28" s="45"/>
      <c r="L28" s="49">
        <v>18</v>
      </c>
      <c r="M28" s="19" t="s">
        <v>40</v>
      </c>
      <c r="N28" s="50">
        <v>25</v>
      </c>
      <c r="O28" s="43">
        <f t="shared" si="2"/>
        <v>625</v>
      </c>
      <c r="Q28" s="18">
        <v>18</v>
      </c>
      <c r="R28" s="19" t="s">
        <v>40</v>
      </c>
      <c r="S28" s="50">
        <v>22</v>
      </c>
      <c r="T28" s="43">
        <f t="shared" si="3"/>
        <v>484</v>
      </c>
    </row>
    <row r="29" spans="1:20" s="4" customFormat="1" ht="12.75">
      <c r="A29" s="18">
        <v>19</v>
      </c>
      <c r="B29" s="19" t="s">
        <v>40</v>
      </c>
      <c r="C29" s="50">
        <v>28</v>
      </c>
      <c r="D29" s="43">
        <f t="shared" si="0"/>
        <v>784</v>
      </c>
      <c r="F29" s="18">
        <v>19</v>
      </c>
      <c r="G29" s="19" t="s">
        <v>40</v>
      </c>
      <c r="H29" s="50">
        <v>24</v>
      </c>
      <c r="I29" s="43">
        <f t="shared" si="1"/>
        <v>576</v>
      </c>
      <c r="J29" s="44"/>
      <c r="K29" s="45"/>
      <c r="L29" s="49">
        <v>19</v>
      </c>
      <c r="M29" s="19" t="s">
        <v>40</v>
      </c>
      <c r="N29" s="50">
        <v>25</v>
      </c>
      <c r="O29" s="43">
        <f t="shared" si="2"/>
        <v>625</v>
      </c>
      <c r="Q29" s="18">
        <v>19</v>
      </c>
      <c r="R29" s="19" t="s">
        <v>40</v>
      </c>
      <c r="S29" s="50">
        <v>21</v>
      </c>
      <c r="T29" s="43">
        <f t="shared" si="3"/>
        <v>441</v>
      </c>
    </row>
    <row r="30" spans="1:20" s="4" customFormat="1" ht="15" customHeight="1">
      <c r="A30" s="18">
        <v>20</v>
      </c>
      <c r="B30" s="51" t="s">
        <v>40</v>
      </c>
      <c r="C30" s="52"/>
      <c r="D30" s="43">
        <f t="shared" si="0"/>
        <v>0</v>
      </c>
      <c r="F30" s="18">
        <v>20</v>
      </c>
      <c r="G30" s="51" t="s">
        <v>40</v>
      </c>
      <c r="H30" s="52">
        <v>29</v>
      </c>
      <c r="I30" s="43">
        <f t="shared" si="1"/>
        <v>841</v>
      </c>
      <c r="J30" s="44"/>
      <c r="K30" s="45"/>
      <c r="L30" s="49">
        <v>20</v>
      </c>
      <c r="M30" s="51" t="s">
        <v>40</v>
      </c>
      <c r="N30" s="52">
        <v>25</v>
      </c>
      <c r="O30" s="43">
        <f t="shared" si="2"/>
        <v>625</v>
      </c>
      <c r="Q30" s="18">
        <v>20</v>
      </c>
      <c r="R30" s="51" t="s">
        <v>40</v>
      </c>
      <c r="S30" s="52">
        <v>21</v>
      </c>
      <c r="T30" s="43">
        <f t="shared" si="3"/>
        <v>441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2.75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>
      <c r="A36" s="55"/>
      <c r="B36" s="56"/>
      <c r="C36" s="57"/>
      <c r="D36" s="58">
        <f>SUM(D11:D35)</f>
        <v>16035</v>
      </c>
      <c r="F36" s="55"/>
      <c r="G36" s="56"/>
      <c r="H36" s="57"/>
      <c r="I36" s="58">
        <f>SUM(I11:I35)</f>
        <v>14684</v>
      </c>
      <c r="J36" s="60"/>
      <c r="K36" s="61"/>
      <c r="L36" s="55"/>
      <c r="M36" s="56"/>
      <c r="N36" s="57"/>
      <c r="O36" s="58">
        <f>SUM(O11:O35)</f>
        <v>15149</v>
      </c>
      <c r="Q36" s="55"/>
      <c r="R36" s="56"/>
      <c r="S36" s="57"/>
      <c r="T36" s="58">
        <f>SUM(T11:T35)</f>
        <v>25983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Q9:Q10"/>
    <mergeCell ref="C8:D8"/>
    <mergeCell ref="H8:I8"/>
    <mergeCell ref="N8:O8"/>
    <mergeCell ref="M9:M10"/>
    <mergeCell ref="L9:L10"/>
    <mergeCell ref="S8:T8"/>
    <mergeCell ref="R9:R10"/>
    <mergeCell ref="A9:A10"/>
    <mergeCell ref="B9:B10"/>
    <mergeCell ref="F9:F10"/>
    <mergeCell ref="G9:G10"/>
  </mergeCells>
  <printOptions/>
  <pageMargins left="0.7479166666666667" right="0.7479166666666667" top="0.7201388888888889" bottom="0.529861111111111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B4">
      <selection activeCell="M32" sqref="M32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281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574218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3.5" customHeight="1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 t="s">
        <v>89</v>
      </c>
      <c r="B4" s="27"/>
      <c r="C4" s="27"/>
      <c r="D4" s="27"/>
      <c r="F4" s="26"/>
      <c r="G4" s="27"/>
      <c r="H4" s="27"/>
      <c r="I4" s="27"/>
      <c r="J4" s="27"/>
      <c r="L4" s="26" t="s">
        <v>90</v>
      </c>
      <c r="M4" s="27"/>
      <c r="N4" s="27"/>
      <c r="O4" s="27"/>
      <c r="Q4" s="26"/>
      <c r="R4" s="27"/>
      <c r="S4" s="27"/>
      <c r="T4" s="27"/>
    </row>
    <row r="5" spans="1:20" s="28" customFormat="1" ht="9.75">
      <c r="A5" s="26" t="s">
        <v>92</v>
      </c>
      <c r="B5" s="27"/>
      <c r="C5" s="27"/>
      <c r="D5" s="27"/>
      <c r="F5" s="26"/>
      <c r="G5" s="27"/>
      <c r="H5" s="27"/>
      <c r="I5" s="27"/>
      <c r="J5" s="27"/>
      <c r="L5" s="26" t="s">
        <v>91</v>
      </c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str">
        <f>kopsavilkums!$B$24</f>
        <v>BSM - EBOAT.LV 2</v>
      </c>
      <c r="G6" s="30"/>
      <c r="L6" s="28" t="s">
        <v>31</v>
      </c>
      <c r="M6" s="29" t="str">
        <f>B6</f>
        <v>BSM - EBOAT.LV 2</v>
      </c>
      <c r="R6" s="30"/>
    </row>
    <row r="7" spans="1:20" s="28" customFormat="1" ht="22.5" customHeight="1">
      <c r="A7" s="28" t="s">
        <v>32</v>
      </c>
      <c r="B7" s="31" t="str">
        <f>kopsavilkums!$C$23</f>
        <v>Viktors Salimgarejevs - Māris Auziņš</v>
      </c>
      <c r="C7" s="27"/>
      <c r="D7" s="27"/>
      <c r="F7" s="28" t="s">
        <v>33</v>
      </c>
      <c r="G7" s="31" t="str">
        <f>kopsavilkums!$C$24</f>
        <v>Jānis Briedis - Armands Ērglis</v>
      </c>
      <c r="H7" s="27"/>
      <c r="I7" s="27"/>
      <c r="J7" s="27"/>
      <c r="L7" s="28" t="s">
        <v>32</v>
      </c>
      <c r="M7" s="31" t="str">
        <f>B7</f>
        <v>Viktors Salimgarejevs - Māris Auziņš</v>
      </c>
      <c r="N7" s="27"/>
      <c r="O7" s="27"/>
      <c r="Q7" s="28" t="s">
        <v>33</v>
      </c>
      <c r="R7" s="31" t="str">
        <f>G7</f>
        <v>Jānis Briedis - Armands Ērglis</v>
      </c>
      <c r="S7" s="27"/>
      <c r="T7" s="27"/>
    </row>
    <row r="8" spans="2:20" ht="12.75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2.75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19" t="s">
        <v>39</v>
      </c>
      <c r="C11" s="47">
        <v>63</v>
      </c>
      <c r="D11" s="43">
        <f aca="true" t="shared" si="0" ref="D11:D30">C11*C11</f>
        <v>3969</v>
      </c>
      <c r="F11" s="41">
        <v>1</v>
      </c>
      <c r="G11" s="19" t="s">
        <v>39</v>
      </c>
      <c r="H11" s="47">
        <v>60</v>
      </c>
      <c r="I11" s="43">
        <f aca="true" t="shared" si="1" ref="I11:I30">H11*H11</f>
        <v>3600</v>
      </c>
      <c r="J11" s="44"/>
      <c r="K11" s="45"/>
      <c r="L11" s="46">
        <v>1</v>
      </c>
      <c r="M11" s="42" t="s">
        <v>39</v>
      </c>
      <c r="N11" s="47">
        <v>59</v>
      </c>
      <c r="O11" s="43">
        <f aca="true" t="shared" si="2" ref="O11:O30">N11*N11</f>
        <v>3481</v>
      </c>
      <c r="Q11" s="41">
        <v>1</v>
      </c>
      <c r="R11" s="42" t="s">
        <v>39</v>
      </c>
      <c r="S11" s="47">
        <v>50</v>
      </c>
      <c r="T11" s="43">
        <f aca="true" t="shared" si="3" ref="T11:T30">S11*S11</f>
        <v>2500</v>
      </c>
    </row>
    <row r="12" spans="1:20" s="4" customFormat="1" ht="12.75">
      <c r="A12" s="18">
        <v>2</v>
      </c>
      <c r="B12" s="19" t="s">
        <v>39</v>
      </c>
      <c r="C12" s="50">
        <v>55</v>
      </c>
      <c r="D12" s="43">
        <f t="shared" si="0"/>
        <v>3025</v>
      </c>
      <c r="F12" s="18">
        <v>2</v>
      </c>
      <c r="G12" s="19" t="s">
        <v>39</v>
      </c>
      <c r="H12" s="50">
        <v>50</v>
      </c>
      <c r="I12" s="43">
        <f t="shared" si="1"/>
        <v>2500</v>
      </c>
      <c r="J12" s="44"/>
      <c r="K12" s="45"/>
      <c r="L12" s="49">
        <v>2</v>
      </c>
      <c r="M12" s="42" t="s">
        <v>39</v>
      </c>
      <c r="N12" s="50">
        <v>33</v>
      </c>
      <c r="O12" s="43">
        <f t="shared" si="2"/>
        <v>1089</v>
      </c>
      <c r="Q12" s="18">
        <v>2</v>
      </c>
      <c r="R12" s="42" t="s">
        <v>39</v>
      </c>
      <c r="S12" s="50">
        <v>58</v>
      </c>
      <c r="T12" s="43">
        <f t="shared" si="3"/>
        <v>3364</v>
      </c>
    </row>
    <row r="13" spans="1:20" s="4" customFormat="1" ht="12.75">
      <c r="A13" s="18">
        <v>3</v>
      </c>
      <c r="B13" s="19" t="s">
        <v>39</v>
      </c>
      <c r="C13" s="50">
        <v>50</v>
      </c>
      <c r="D13" s="43">
        <f t="shared" si="0"/>
        <v>2500</v>
      </c>
      <c r="F13" s="18">
        <v>3</v>
      </c>
      <c r="G13" s="19" t="s">
        <v>39</v>
      </c>
      <c r="H13" s="50">
        <v>53</v>
      </c>
      <c r="I13" s="43">
        <f t="shared" si="1"/>
        <v>2809</v>
      </c>
      <c r="J13" s="44"/>
      <c r="K13" s="45"/>
      <c r="L13" s="49">
        <v>3</v>
      </c>
      <c r="M13" s="42" t="s">
        <v>39</v>
      </c>
      <c r="N13" s="50">
        <v>30</v>
      </c>
      <c r="O13" s="43">
        <f t="shared" si="2"/>
        <v>900</v>
      </c>
      <c r="Q13" s="18">
        <v>3</v>
      </c>
      <c r="R13" s="42" t="s">
        <v>39</v>
      </c>
      <c r="S13" s="50">
        <v>27</v>
      </c>
      <c r="T13" s="43">
        <f t="shared" si="3"/>
        <v>729</v>
      </c>
    </row>
    <row r="14" spans="1:20" s="4" customFormat="1" ht="12.75">
      <c r="A14" s="18">
        <v>4</v>
      </c>
      <c r="B14" s="19" t="s">
        <v>39</v>
      </c>
      <c r="C14" s="50">
        <v>34</v>
      </c>
      <c r="D14" s="43">
        <f t="shared" si="0"/>
        <v>1156</v>
      </c>
      <c r="F14" s="18">
        <v>4</v>
      </c>
      <c r="G14" s="19" t="s">
        <v>39</v>
      </c>
      <c r="H14" s="50">
        <v>30</v>
      </c>
      <c r="I14" s="43">
        <f t="shared" si="1"/>
        <v>900</v>
      </c>
      <c r="J14" s="44"/>
      <c r="K14" s="45"/>
      <c r="L14" s="49">
        <v>4</v>
      </c>
      <c r="M14" s="42" t="s">
        <v>39</v>
      </c>
      <c r="N14" s="50">
        <v>29</v>
      </c>
      <c r="O14" s="43">
        <f t="shared" si="2"/>
        <v>841</v>
      </c>
      <c r="Q14" s="18">
        <v>4</v>
      </c>
      <c r="R14" s="42" t="s">
        <v>39</v>
      </c>
      <c r="S14" s="50">
        <v>27</v>
      </c>
      <c r="T14" s="43">
        <f t="shared" si="3"/>
        <v>729</v>
      </c>
    </row>
    <row r="15" spans="1:20" s="4" customFormat="1" ht="12.75">
      <c r="A15" s="18">
        <v>5</v>
      </c>
      <c r="B15" s="19" t="s">
        <v>39</v>
      </c>
      <c r="C15" s="50">
        <v>30</v>
      </c>
      <c r="D15" s="43">
        <f t="shared" si="0"/>
        <v>900</v>
      </c>
      <c r="F15" s="18">
        <v>5</v>
      </c>
      <c r="G15" s="19" t="s">
        <v>39</v>
      </c>
      <c r="H15" s="50">
        <v>33</v>
      </c>
      <c r="I15" s="43">
        <f t="shared" si="1"/>
        <v>1089</v>
      </c>
      <c r="J15" s="44"/>
      <c r="K15" s="45"/>
      <c r="L15" s="49">
        <v>5</v>
      </c>
      <c r="M15" s="42" t="s">
        <v>39</v>
      </c>
      <c r="N15" s="50">
        <v>28</v>
      </c>
      <c r="O15" s="43">
        <f t="shared" si="2"/>
        <v>784</v>
      </c>
      <c r="Q15" s="18">
        <v>5</v>
      </c>
      <c r="R15" s="42" t="s">
        <v>39</v>
      </c>
      <c r="S15" s="50">
        <v>27</v>
      </c>
      <c r="T15" s="43">
        <f t="shared" si="3"/>
        <v>729</v>
      </c>
    </row>
    <row r="16" spans="1:20" s="4" customFormat="1" ht="12.75">
      <c r="A16" s="18">
        <v>6</v>
      </c>
      <c r="B16" s="19" t="s">
        <v>39</v>
      </c>
      <c r="C16" s="50">
        <v>28</v>
      </c>
      <c r="D16" s="43">
        <f t="shared" si="0"/>
        <v>784</v>
      </c>
      <c r="F16" s="18">
        <v>6</v>
      </c>
      <c r="G16" s="19" t="s">
        <v>39</v>
      </c>
      <c r="H16" s="50">
        <v>35</v>
      </c>
      <c r="I16" s="43">
        <f t="shared" si="1"/>
        <v>1225</v>
      </c>
      <c r="J16" s="44"/>
      <c r="K16" s="45"/>
      <c r="L16" s="49">
        <v>6</v>
      </c>
      <c r="M16" s="42" t="s">
        <v>39</v>
      </c>
      <c r="N16" s="50">
        <v>28</v>
      </c>
      <c r="O16" s="43">
        <f t="shared" si="2"/>
        <v>784</v>
      </c>
      <c r="Q16" s="18">
        <v>6</v>
      </c>
      <c r="R16" s="42" t="s">
        <v>39</v>
      </c>
      <c r="S16" s="50">
        <v>27</v>
      </c>
      <c r="T16" s="43">
        <f t="shared" si="3"/>
        <v>729</v>
      </c>
    </row>
    <row r="17" spans="1:20" s="4" customFormat="1" ht="12.75">
      <c r="A17" s="18">
        <v>7</v>
      </c>
      <c r="B17" s="19" t="s">
        <v>39</v>
      </c>
      <c r="C17" s="50">
        <v>28</v>
      </c>
      <c r="D17" s="43">
        <f t="shared" si="0"/>
        <v>784</v>
      </c>
      <c r="F17" s="18">
        <v>7</v>
      </c>
      <c r="G17" s="19" t="s">
        <v>39</v>
      </c>
      <c r="H17" s="50">
        <v>36</v>
      </c>
      <c r="I17" s="43">
        <f t="shared" si="1"/>
        <v>1296</v>
      </c>
      <c r="J17" s="44"/>
      <c r="K17" s="45"/>
      <c r="L17" s="49">
        <v>7</v>
      </c>
      <c r="M17" s="42" t="s">
        <v>39</v>
      </c>
      <c r="N17" s="50">
        <v>27</v>
      </c>
      <c r="O17" s="43">
        <f t="shared" si="2"/>
        <v>729</v>
      </c>
      <c r="Q17" s="18">
        <v>7</v>
      </c>
      <c r="R17" s="42" t="s">
        <v>39</v>
      </c>
      <c r="S17" s="50">
        <v>27</v>
      </c>
      <c r="T17" s="43">
        <f t="shared" si="3"/>
        <v>729</v>
      </c>
    </row>
    <row r="18" spans="1:20" s="4" customFormat="1" ht="12.75">
      <c r="A18" s="18">
        <v>8</v>
      </c>
      <c r="B18" s="19" t="s">
        <v>39</v>
      </c>
      <c r="C18" s="50">
        <v>26</v>
      </c>
      <c r="D18" s="43">
        <f t="shared" si="0"/>
        <v>676</v>
      </c>
      <c r="F18" s="18">
        <v>8</v>
      </c>
      <c r="G18" s="19" t="s">
        <v>39</v>
      </c>
      <c r="H18" s="50">
        <v>29</v>
      </c>
      <c r="I18" s="43">
        <f t="shared" si="1"/>
        <v>841</v>
      </c>
      <c r="J18" s="44"/>
      <c r="K18" s="45"/>
      <c r="L18" s="49">
        <v>8</v>
      </c>
      <c r="M18" s="42" t="s">
        <v>39</v>
      </c>
      <c r="N18" s="50">
        <v>27</v>
      </c>
      <c r="O18" s="43">
        <f t="shared" si="2"/>
        <v>729</v>
      </c>
      <c r="Q18" s="18">
        <v>8</v>
      </c>
      <c r="R18" s="42" t="s">
        <v>39</v>
      </c>
      <c r="S18" s="50">
        <v>27</v>
      </c>
      <c r="T18" s="43">
        <f t="shared" si="3"/>
        <v>729</v>
      </c>
    </row>
    <row r="19" spans="1:20" s="4" customFormat="1" ht="12.75">
      <c r="A19" s="18">
        <v>9</v>
      </c>
      <c r="B19" s="19" t="s">
        <v>39</v>
      </c>
      <c r="C19" s="50">
        <v>26</v>
      </c>
      <c r="D19" s="43">
        <f t="shared" si="0"/>
        <v>676</v>
      </c>
      <c r="F19" s="18">
        <v>9</v>
      </c>
      <c r="G19" s="19" t="s">
        <v>40</v>
      </c>
      <c r="H19" s="50">
        <v>29</v>
      </c>
      <c r="I19" s="43">
        <f t="shared" si="1"/>
        <v>841</v>
      </c>
      <c r="J19" s="44"/>
      <c r="K19" s="45"/>
      <c r="L19" s="49">
        <v>9</v>
      </c>
      <c r="M19" s="42" t="s">
        <v>39</v>
      </c>
      <c r="N19" s="50">
        <v>27</v>
      </c>
      <c r="O19" s="43">
        <f t="shared" si="2"/>
        <v>729</v>
      </c>
      <c r="Q19" s="18">
        <v>9</v>
      </c>
      <c r="R19" s="42" t="s">
        <v>39</v>
      </c>
      <c r="S19" s="50">
        <v>27</v>
      </c>
      <c r="T19" s="43">
        <f t="shared" si="3"/>
        <v>729</v>
      </c>
    </row>
    <row r="20" spans="1:20" s="4" customFormat="1" ht="12.75">
      <c r="A20" s="18">
        <v>10</v>
      </c>
      <c r="B20" s="19" t="s">
        <v>40</v>
      </c>
      <c r="C20" s="50">
        <v>25</v>
      </c>
      <c r="D20" s="43">
        <f t="shared" si="0"/>
        <v>625</v>
      </c>
      <c r="F20" s="18">
        <v>10</v>
      </c>
      <c r="G20" s="19" t="s">
        <v>40</v>
      </c>
      <c r="H20" s="50">
        <v>28</v>
      </c>
      <c r="I20" s="43">
        <f t="shared" si="1"/>
        <v>784</v>
      </c>
      <c r="J20" s="44"/>
      <c r="K20" s="45"/>
      <c r="L20" s="49">
        <v>10</v>
      </c>
      <c r="M20" s="19" t="s">
        <v>40</v>
      </c>
      <c r="N20" s="50">
        <v>26</v>
      </c>
      <c r="O20" s="43">
        <f t="shared" si="2"/>
        <v>676</v>
      </c>
      <c r="Q20" s="18">
        <v>10</v>
      </c>
      <c r="R20" s="42" t="s">
        <v>39</v>
      </c>
      <c r="S20" s="50">
        <v>32</v>
      </c>
      <c r="T20" s="43">
        <f t="shared" si="3"/>
        <v>1024</v>
      </c>
    </row>
    <row r="21" spans="1:20" s="4" customFormat="1" ht="12.75">
      <c r="A21" s="18">
        <v>11</v>
      </c>
      <c r="B21" s="19" t="s">
        <v>40</v>
      </c>
      <c r="C21" s="50">
        <v>25</v>
      </c>
      <c r="D21" s="43">
        <f t="shared" si="0"/>
        <v>625</v>
      </c>
      <c r="F21" s="18">
        <v>11</v>
      </c>
      <c r="G21" s="19" t="s">
        <v>40</v>
      </c>
      <c r="H21" s="50">
        <v>27</v>
      </c>
      <c r="I21" s="43">
        <f t="shared" si="1"/>
        <v>729</v>
      </c>
      <c r="J21" s="44"/>
      <c r="K21" s="45"/>
      <c r="L21" s="49">
        <v>11</v>
      </c>
      <c r="M21" s="19" t="s">
        <v>40</v>
      </c>
      <c r="N21" s="50">
        <v>26</v>
      </c>
      <c r="O21" s="43">
        <f t="shared" si="2"/>
        <v>676</v>
      </c>
      <c r="Q21" s="18">
        <v>11</v>
      </c>
      <c r="R21" s="19" t="s">
        <v>40</v>
      </c>
      <c r="S21" s="50">
        <v>31</v>
      </c>
      <c r="T21" s="43">
        <f t="shared" si="3"/>
        <v>961</v>
      </c>
    </row>
    <row r="22" spans="1:20" s="4" customFormat="1" ht="12.75">
      <c r="A22" s="18">
        <v>12</v>
      </c>
      <c r="B22" s="19" t="s">
        <v>40</v>
      </c>
      <c r="C22" s="50">
        <v>25</v>
      </c>
      <c r="D22" s="43">
        <f t="shared" si="0"/>
        <v>625</v>
      </c>
      <c r="F22" s="18">
        <v>12</v>
      </c>
      <c r="G22" s="19" t="s">
        <v>40</v>
      </c>
      <c r="H22" s="50">
        <v>27</v>
      </c>
      <c r="I22" s="43">
        <f t="shared" si="1"/>
        <v>729</v>
      </c>
      <c r="J22" s="44"/>
      <c r="K22" s="45"/>
      <c r="L22" s="49">
        <v>12</v>
      </c>
      <c r="M22" s="19" t="s">
        <v>40</v>
      </c>
      <c r="N22" s="50">
        <v>26</v>
      </c>
      <c r="O22" s="43">
        <f t="shared" si="2"/>
        <v>676</v>
      </c>
      <c r="Q22" s="18">
        <v>12</v>
      </c>
      <c r="R22" s="19" t="s">
        <v>40</v>
      </c>
      <c r="S22" s="50">
        <v>30</v>
      </c>
      <c r="T22" s="43">
        <f t="shared" si="3"/>
        <v>900</v>
      </c>
    </row>
    <row r="23" spans="1:20" s="4" customFormat="1" ht="12.75">
      <c r="A23" s="18">
        <v>13</v>
      </c>
      <c r="B23" s="19" t="s">
        <v>40</v>
      </c>
      <c r="C23" s="50">
        <v>25</v>
      </c>
      <c r="D23" s="43">
        <f t="shared" si="0"/>
        <v>625</v>
      </c>
      <c r="F23" s="18">
        <v>13</v>
      </c>
      <c r="G23" s="19" t="s">
        <v>40</v>
      </c>
      <c r="H23" s="50">
        <v>27</v>
      </c>
      <c r="I23" s="43">
        <f t="shared" si="1"/>
        <v>729</v>
      </c>
      <c r="J23" s="44"/>
      <c r="K23" s="45"/>
      <c r="L23" s="49">
        <v>13</v>
      </c>
      <c r="M23" s="19" t="s">
        <v>40</v>
      </c>
      <c r="N23" s="50">
        <v>25</v>
      </c>
      <c r="O23" s="43">
        <f t="shared" si="2"/>
        <v>625</v>
      </c>
      <c r="Q23" s="18">
        <v>13</v>
      </c>
      <c r="R23" s="19" t="s">
        <v>40</v>
      </c>
      <c r="S23" s="50">
        <v>39</v>
      </c>
      <c r="T23" s="43">
        <f t="shared" si="3"/>
        <v>1521</v>
      </c>
    </row>
    <row r="24" spans="1:20" s="4" customFormat="1" ht="12.75">
      <c r="A24" s="18">
        <v>14</v>
      </c>
      <c r="B24" s="19" t="s">
        <v>40</v>
      </c>
      <c r="C24" s="50">
        <v>24</v>
      </c>
      <c r="D24" s="43">
        <f t="shared" si="0"/>
        <v>576</v>
      </c>
      <c r="F24" s="18">
        <v>14</v>
      </c>
      <c r="G24" s="19" t="s">
        <v>40</v>
      </c>
      <c r="H24" s="50">
        <v>26</v>
      </c>
      <c r="I24" s="43">
        <f t="shared" si="1"/>
        <v>676</v>
      </c>
      <c r="J24" s="44"/>
      <c r="K24" s="45"/>
      <c r="L24" s="49">
        <v>14</v>
      </c>
      <c r="M24" s="19" t="s">
        <v>40</v>
      </c>
      <c r="N24" s="50">
        <v>24</v>
      </c>
      <c r="O24" s="43">
        <f t="shared" si="2"/>
        <v>576</v>
      </c>
      <c r="Q24" s="18">
        <v>14</v>
      </c>
      <c r="R24" s="19" t="s">
        <v>40</v>
      </c>
      <c r="S24" s="50">
        <v>34</v>
      </c>
      <c r="T24" s="43">
        <f t="shared" si="3"/>
        <v>1156</v>
      </c>
    </row>
    <row r="25" spans="1:20" s="4" customFormat="1" ht="12.75">
      <c r="A25" s="18">
        <v>15</v>
      </c>
      <c r="B25" s="19" t="s">
        <v>40</v>
      </c>
      <c r="C25" s="50">
        <v>24</v>
      </c>
      <c r="D25" s="43">
        <f t="shared" si="0"/>
        <v>576</v>
      </c>
      <c r="F25" s="18">
        <v>15</v>
      </c>
      <c r="G25" s="19" t="s">
        <v>40</v>
      </c>
      <c r="H25" s="50">
        <v>26</v>
      </c>
      <c r="I25" s="43">
        <f t="shared" si="1"/>
        <v>676</v>
      </c>
      <c r="J25" s="44"/>
      <c r="K25" s="45"/>
      <c r="L25" s="49">
        <v>15</v>
      </c>
      <c r="M25" s="19" t="s">
        <v>40</v>
      </c>
      <c r="N25" s="50">
        <v>23</v>
      </c>
      <c r="O25" s="43">
        <f t="shared" si="2"/>
        <v>529</v>
      </c>
      <c r="Q25" s="18">
        <v>15</v>
      </c>
      <c r="R25" s="19" t="s">
        <v>40</v>
      </c>
      <c r="S25" s="50">
        <v>30</v>
      </c>
      <c r="T25" s="43">
        <f t="shared" si="3"/>
        <v>900</v>
      </c>
    </row>
    <row r="26" spans="1:20" s="4" customFormat="1" ht="12.75">
      <c r="A26" s="18">
        <v>16</v>
      </c>
      <c r="B26" s="19" t="s">
        <v>40</v>
      </c>
      <c r="C26" s="50">
        <v>24</v>
      </c>
      <c r="D26" s="43">
        <f t="shared" si="0"/>
        <v>576</v>
      </c>
      <c r="F26" s="18">
        <v>16</v>
      </c>
      <c r="G26" s="19" t="s">
        <v>40</v>
      </c>
      <c r="H26" s="50">
        <v>26</v>
      </c>
      <c r="I26" s="43">
        <f t="shared" si="1"/>
        <v>676</v>
      </c>
      <c r="J26" s="44"/>
      <c r="K26" s="45"/>
      <c r="L26" s="49">
        <v>16</v>
      </c>
      <c r="M26" s="19" t="s">
        <v>40</v>
      </c>
      <c r="N26" s="50">
        <v>23</v>
      </c>
      <c r="O26" s="43">
        <f t="shared" si="2"/>
        <v>529</v>
      </c>
      <c r="Q26" s="18">
        <v>16</v>
      </c>
      <c r="R26" s="19" t="s">
        <v>40</v>
      </c>
      <c r="S26" s="50">
        <v>34</v>
      </c>
      <c r="T26" s="43">
        <f t="shared" si="3"/>
        <v>1156</v>
      </c>
    </row>
    <row r="27" spans="1:20" s="4" customFormat="1" ht="12.75">
      <c r="A27" s="18">
        <v>17</v>
      </c>
      <c r="B27" s="19" t="s">
        <v>40</v>
      </c>
      <c r="C27" s="50">
        <v>24</v>
      </c>
      <c r="D27" s="43">
        <f t="shared" si="0"/>
        <v>576</v>
      </c>
      <c r="F27" s="18">
        <v>17</v>
      </c>
      <c r="G27" s="19" t="s">
        <v>40</v>
      </c>
      <c r="H27" s="50">
        <v>33</v>
      </c>
      <c r="I27" s="43">
        <f t="shared" si="1"/>
        <v>1089</v>
      </c>
      <c r="J27" s="44"/>
      <c r="K27" s="45"/>
      <c r="L27" s="49">
        <v>17</v>
      </c>
      <c r="M27" s="19" t="s">
        <v>40</v>
      </c>
      <c r="N27" s="50">
        <v>23</v>
      </c>
      <c r="O27" s="43">
        <f t="shared" si="2"/>
        <v>529</v>
      </c>
      <c r="Q27" s="18">
        <v>17</v>
      </c>
      <c r="R27" s="19" t="s">
        <v>40</v>
      </c>
      <c r="S27" s="50">
        <v>29</v>
      </c>
      <c r="T27" s="43">
        <f t="shared" si="3"/>
        <v>841</v>
      </c>
    </row>
    <row r="28" spans="1:20" s="4" customFormat="1" ht="12.75">
      <c r="A28" s="18">
        <v>18</v>
      </c>
      <c r="B28" s="19" t="s">
        <v>40</v>
      </c>
      <c r="C28" s="50">
        <v>23</v>
      </c>
      <c r="D28" s="43">
        <f t="shared" si="0"/>
        <v>529</v>
      </c>
      <c r="F28" s="18">
        <v>18</v>
      </c>
      <c r="G28" s="19" t="s">
        <v>40</v>
      </c>
      <c r="H28" s="50">
        <v>25</v>
      </c>
      <c r="I28" s="43">
        <f t="shared" si="1"/>
        <v>625</v>
      </c>
      <c r="J28" s="44"/>
      <c r="K28" s="45"/>
      <c r="L28" s="49">
        <v>18</v>
      </c>
      <c r="M28" s="19" t="s">
        <v>40</v>
      </c>
      <c r="N28" s="50">
        <v>23</v>
      </c>
      <c r="O28" s="43">
        <f t="shared" si="2"/>
        <v>529</v>
      </c>
      <c r="Q28" s="18">
        <v>18</v>
      </c>
      <c r="R28" s="19" t="s">
        <v>40</v>
      </c>
      <c r="S28" s="50">
        <v>28</v>
      </c>
      <c r="T28" s="43">
        <f t="shared" si="3"/>
        <v>784</v>
      </c>
    </row>
    <row r="29" spans="1:20" s="4" customFormat="1" ht="12.75">
      <c r="A29" s="18">
        <v>19</v>
      </c>
      <c r="B29" s="19" t="s">
        <v>40</v>
      </c>
      <c r="C29" s="50">
        <v>23</v>
      </c>
      <c r="D29" s="43">
        <f t="shared" si="0"/>
        <v>529</v>
      </c>
      <c r="F29" s="18">
        <v>19</v>
      </c>
      <c r="G29" s="19" t="s">
        <v>40</v>
      </c>
      <c r="H29" s="50">
        <v>25</v>
      </c>
      <c r="I29" s="43">
        <f t="shared" si="1"/>
        <v>625</v>
      </c>
      <c r="J29" s="44"/>
      <c r="K29" s="45"/>
      <c r="L29" s="49">
        <v>19</v>
      </c>
      <c r="M29" s="19" t="s">
        <v>40</v>
      </c>
      <c r="N29" s="50">
        <v>23</v>
      </c>
      <c r="O29" s="43">
        <f t="shared" si="2"/>
        <v>529</v>
      </c>
      <c r="Q29" s="18">
        <v>19</v>
      </c>
      <c r="R29" s="19" t="s">
        <v>40</v>
      </c>
      <c r="S29" s="50">
        <v>28</v>
      </c>
      <c r="T29" s="43">
        <f t="shared" si="3"/>
        <v>784</v>
      </c>
    </row>
    <row r="30" spans="1:20" s="4" customFormat="1" ht="15" customHeight="1">
      <c r="A30" s="18">
        <v>20</v>
      </c>
      <c r="B30" s="51" t="s">
        <v>40</v>
      </c>
      <c r="C30" s="52">
        <v>22</v>
      </c>
      <c r="D30" s="43">
        <f t="shared" si="0"/>
        <v>484</v>
      </c>
      <c r="F30" s="18">
        <v>20</v>
      </c>
      <c r="G30" s="51" t="s">
        <v>40</v>
      </c>
      <c r="H30" s="52">
        <v>25</v>
      </c>
      <c r="I30" s="43">
        <f t="shared" si="1"/>
        <v>625</v>
      </c>
      <c r="J30" s="44"/>
      <c r="K30" s="45"/>
      <c r="L30" s="49">
        <v>20</v>
      </c>
      <c r="M30" s="51" t="s">
        <v>40</v>
      </c>
      <c r="N30" s="52">
        <v>22</v>
      </c>
      <c r="O30" s="43">
        <f t="shared" si="2"/>
        <v>484</v>
      </c>
      <c r="Q30" s="18">
        <v>20</v>
      </c>
      <c r="R30" s="51" t="s">
        <v>40</v>
      </c>
      <c r="S30" s="52">
        <v>28</v>
      </c>
      <c r="T30" s="43">
        <f t="shared" si="3"/>
        <v>784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2.75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>
      <c r="A36" s="55"/>
      <c r="B36" s="56"/>
      <c r="C36" s="57"/>
      <c r="D36" s="58">
        <f>SUM(D11:D35)</f>
        <v>20816</v>
      </c>
      <c r="F36" s="55"/>
      <c r="G36" s="56"/>
      <c r="H36" s="57"/>
      <c r="I36" s="58">
        <f>SUM(I11:I35)</f>
        <v>23064</v>
      </c>
      <c r="J36" s="60"/>
      <c r="K36" s="61"/>
      <c r="L36" s="55"/>
      <c r="M36" s="56"/>
      <c r="N36" s="57"/>
      <c r="O36" s="58">
        <f>SUM(O11:O35)</f>
        <v>16424</v>
      </c>
      <c r="Q36" s="55"/>
      <c r="R36" s="56"/>
      <c r="S36" s="57"/>
      <c r="T36" s="58">
        <f>SUM(T11:T35)</f>
        <v>21778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Q9:Q10"/>
    <mergeCell ref="C8:D8"/>
    <mergeCell ref="H8:I8"/>
    <mergeCell ref="N8:O8"/>
    <mergeCell ref="M9:M10"/>
    <mergeCell ref="L9:L10"/>
    <mergeCell ref="S8:T8"/>
    <mergeCell ref="R9:R10"/>
    <mergeCell ref="A9:A10"/>
    <mergeCell ref="B9:B10"/>
    <mergeCell ref="F9:F10"/>
    <mergeCell ref="G9:G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zoomScale="115" zoomScaleNormal="115" zoomScalePageLayoutView="0" workbookViewId="0" topLeftCell="A1">
      <selection activeCell="M34" sqref="M34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6.7109375" style="0" customWidth="1"/>
    <col min="4" max="4" width="7.140625" style="0" customWidth="1"/>
    <col min="5" max="5" width="3.8515625" style="0" customWidth="1"/>
    <col min="6" max="6" width="9.7109375" style="0" customWidth="1"/>
    <col min="7" max="7" width="9.28125" style="0" customWidth="1"/>
    <col min="8" max="8" width="7.00390625" style="0" customWidth="1"/>
    <col min="9" max="9" width="7.421875" style="0" customWidth="1"/>
    <col min="10" max="10" width="4.00390625" style="0" customWidth="1"/>
    <col min="11" max="11" width="4.28125" style="0" customWidth="1"/>
    <col min="14" max="14" width="6.57421875" style="0" customWidth="1"/>
    <col min="15" max="15" width="7.140625" style="0" customWidth="1"/>
    <col min="16" max="16" width="3.7109375" style="0" customWidth="1"/>
    <col min="19" max="19" width="6.7109375" style="0" customWidth="1"/>
    <col min="20" max="20" width="7.28125" style="0" customWidth="1"/>
  </cols>
  <sheetData>
    <row r="1" spans="7:10" ht="21">
      <c r="G1" s="24" t="s">
        <v>27</v>
      </c>
      <c r="I1" s="24"/>
      <c r="J1" s="24"/>
    </row>
    <row r="2" spans="6:10" ht="12.75">
      <c r="F2" s="163" t="s">
        <v>28</v>
      </c>
      <c r="G2" s="163"/>
      <c r="H2" s="163"/>
      <c r="I2" s="163"/>
      <c r="J2" s="23"/>
    </row>
    <row r="3" spans="1:20" ht="12.75">
      <c r="A3" s="1"/>
      <c r="B3" s="25" t="s">
        <v>29</v>
      </c>
      <c r="C3" s="1"/>
      <c r="D3" s="1"/>
      <c r="F3" s="1"/>
      <c r="G3" s="1"/>
      <c r="H3" s="1"/>
      <c r="I3" s="1"/>
      <c r="J3" s="1"/>
      <c r="L3" s="1"/>
      <c r="M3" s="25" t="s">
        <v>30</v>
      </c>
      <c r="N3" s="1"/>
      <c r="O3" s="1"/>
      <c r="Q3" s="1"/>
      <c r="R3" s="1"/>
      <c r="S3" s="1"/>
      <c r="T3" s="1"/>
    </row>
    <row r="4" spans="1:20" s="28" customFormat="1" ht="9.75">
      <c r="A4" s="26" t="s">
        <v>89</v>
      </c>
      <c r="B4" s="27"/>
      <c r="C4" s="27"/>
      <c r="D4" s="27"/>
      <c r="F4" s="26"/>
      <c r="G4" s="27"/>
      <c r="H4" s="27"/>
      <c r="I4" s="27"/>
      <c r="J4" s="27"/>
      <c r="L4" s="26" t="s">
        <v>90</v>
      </c>
      <c r="M4" s="27"/>
      <c r="N4" s="27"/>
      <c r="O4" s="27"/>
      <c r="Q4" s="26"/>
      <c r="R4" s="27"/>
      <c r="S4" s="27"/>
      <c r="T4" s="27"/>
    </row>
    <row r="5" spans="1:20" s="28" customFormat="1" ht="9.75">
      <c r="A5" s="26" t="s">
        <v>92</v>
      </c>
      <c r="B5" s="27"/>
      <c r="C5" s="27"/>
      <c r="D5" s="27"/>
      <c r="F5" s="26"/>
      <c r="G5" s="27"/>
      <c r="H5" s="27"/>
      <c r="I5" s="27"/>
      <c r="J5" s="27"/>
      <c r="L5" s="26" t="s">
        <v>91</v>
      </c>
      <c r="M5" s="27"/>
      <c r="N5" s="27"/>
      <c r="O5" s="27"/>
      <c r="Q5" s="26"/>
      <c r="R5" s="27"/>
      <c r="S5" s="27"/>
      <c r="T5" s="27"/>
    </row>
    <row r="6" spans="1:18" s="28" customFormat="1" ht="15" customHeight="1">
      <c r="A6" s="28" t="s">
        <v>31</v>
      </c>
      <c r="B6" s="29" t="str">
        <f>kopsavilkums!$B$27</f>
        <v>Neste fishing team </v>
      </c>
      <c r="G6" s="30"/>
      <c r="L6" s="28" t="s">
        <v>31</v>
      </c>
      <c r="M6" s="29" t="str">
        <f>B6</f>
        <v>Neste fishing team </v>
      </c>
      <c r="R6" s="30"/>
    </row>
    <row r="7" spans="1:20" s="28" customFormat="1" ht="22.5" customHeight="1">
      <c r="A7" s="28" t="s">
        <v>32</v>
      </c>
      <c r="B7" s="31" t="str">
        <f>kopsavilkums!$C$26</f>
        <v>Andris Blūms- Anatolijs Livdāns</v>
      </c>
      <c r="C7" s="27"/>
      <c r="D7" s="27"/>
      <c r="F7" s="28" t="s">
        <v>33</v>
      </c>
      <c r="G7" s="31" t="str">
        <f>kopsavilkums!$C$27</f>
        <v>Anatolijs Pimanovs- Mihails Borodins</v>
      </c>
      <c r="H7" s="27"/>
      <c r="I7" s="27"/>
      <c r="J7" s="27"/>
      <c r="L7" s="28" t="s">
        <v>32</v>
      </c>
      <c r="M7" s="31" t="str">
        <f>B7</f>
        <v>Andris Blūms- Anatolijs Livdāns</v>
      </c>
      <c r="N7" s="27"/>
      <c r="O7" s="27"/>
      <c r="Q7" s="28" t="s">
        <v>33</v>
      </c>
      <c r="R7" s="31" t="str">
        <f>G7</f>
        <v>Anatolijs Pimanovs- Mihails Borodins</v>
      </c>
      <c r="S7" s="27"/>
      <c r="T7" s="27"/>
    </row>
    <row r="8" spans="2:20" ht="12.75">
      <c r="B8" s="3"/>
      <c r="C8" s="160"/>
      <c r="D8" s="160"/>
      <c r="G8" s="3"/>
      <c r="H8" s="160"/>
      <c r="I8" s="160"/>
      <c r="J8" s="32"/>
      <c r="M8" s="3"/>
      <c r="N8" s="160"/>
      <c r="O8" s="160"/>
      <c r="R8" s="3"/>
      <c r="S8" s="160"/>
      <c r="T8" s="160"/>
    </row>
    <row r="9" spans="1:20" ht="12.75">
      <c r="A9" s="162" t="s">
        <v>34</v>
      </c>
      <c r="B9" s="161" t="s">
        <v>35</v>
      </c>
      <c r="C9" s="33" t="s">
        <v>36</v>
      </c>
      <c r="D9" s="34" t="s">
        <v>4</v>
      </c>
      <c r="F9" s="162" t="s">
        <v>34</v>
      </c>
      <c r="G9" s="161" t="s">
        <v>35</v>
      </c>
      <c r="H9" s="33" t="s">
        <v>36</v>
      </c>
      <c r="I9" s="34" t="s">
        <v>4</v>
      </c>
      <c r="J9" s="35"/>
      <c r="K9" s="36"/>
      <c r="L9" s="164" t="s">
        <v>34</v>
      </c>
      <c r="M9" s="161" t="s">
        <v>35</v>
      </c>
      <c r="N9" s="33" t="s">
        <v>36</v>
      </c>
      <c r="O9" s="34" t="s">
        <v>4</v>
      </c>
      <c r="Q9" s="162" t="s">
        <v>34</v>
      </c>
      <c r="R9" s="161" t="s">
        <v>35</v>
      </c>
      <c r="S9" s="33" t="s">
        <v>36</v>
      </c>
      <c r="T9" s="34" t="s">
        <v>4</v>
      </c>
    </row>
    <row r="10" spans="1:21" ht="15">
      <c r="A10" s="162"/>
      <c r="B10" s="161"/>
      <c r="C10" s="37" t="s">
        <v>37</v>
      </c>
      <c r="D10" s="38" t="s">
        <v>38</v>
      </c>
      <c r="F10" s="162"/>
      <c r="G10" s="161"/>
      <c r="H10" s="37" t="s">
        <v>37</v>
      </c>
      <c r="I10" s="38" t="s">
        <v>38</v>
      </c>
      <c r="J10" s="35"/>
      <c r="K10" s="39"/>
      <c r="L10" s="164"/>
      <c r="M10" s="161"/>
      <c r="N10" s="37" t="s">
        <v>37</v>
      </c>
      <c r="O10" s="38" t="s">
        <v>38</v>
      </c>
      <c r="Q10" s="162"/>
      <c r="R10" s="161"/>
      <c r="S10" s="37" t="s">
        <v>37</v>
      </c>
      <c r="T10" s="38" t="s">
        <v>38</v>
      </c>
      <c r="U10" s="40"/>
    </row>
    <row r="11" spans="1:20" s="4" customFormat="1" ht="12.75">
      <c r="A11" s="41">
        <v>1</v>
      </c>
      <c r="B11" s="19" t="s">
        <v>39</v>
      </c>
      <c r="C11" s="47">
        <v>60</v>
      </c>
      <c r="D11" s="43">
        <f aca="true" t="shared" si="0" ref="D11:D30">C11*C11</f>
        <v>3600</v>
      </c>
      <c r="F11" s="41">
        <v>1</v>
      </c>
      <c r="G11" s="19" t="s">
        <v>94</v>
      </c>
      <c r="H11" s="47">
        <v>47</v>
      </c>
      <c r="I11" s="43">
        <f aca="true" t="shared" si="1" ref="I11:I30">H11*H11</f>
        <v>2209</v>
      </c>
      <c r="J11" s="44"/>
      <c r="K11" s="45"/>
      <c r="L11" s="46">
        <v>1</v>
      </c>
      <c r="M11" s="42" t="s">
        <v>39</v>
      </c>
      <c r="N11" s="47">
        <v>51</v>
      </c>
      <c r="O11" s="43">
        <f aca="true" t="shared" si="2" ref="O11:O30">N11*N11</f>
        <v>2601</v>
      </c>
      <c r="Q11" s="41">
        <v>1</v>
      </c>
      <c r="R11" s="42" t="s">
        <v>96</v>
      </c>
      <c r="S11" s="47">
        <v>48</v>
      </c>
      <c r="T11" s="43">
        <f aca="true" t="shared" si="3" ref="T11:T30">S11*S11</f>
        <v>2304</v>
      </c>
    </row>
    <row r="12" spans="1:20" s="4" customFormat="1" ht="12.75">
      <c r="A12" s="18">
        <v>2</v>
      </c>
      <c r="B12" s="19" t="s">
        <v>39</v>
      </c>
      <c r="C12" s="50">
        <v>54</v>
      </c>
      <c r="D12" s="43">
        <f t="shared" si="0"/>
        <v>2916</v>
      </c>
      <c r="F12" s="18">
        <v>2</v>
      </c>
      <c r="G12" s="19" t="s">
        <v>94</v>
      </c>
      <c r="H12" s="50">
        <v>45</v>
      </c>
      <c r="I12" s="43">
        <f t="shared" si="1"/>
        <v>2025</v>
      </c>
      <c r="J12" s="44"/>
      <c r="K12" s="45"/>
      <c r="L12" s="49">
        <v>2</v>
      </c>
      <c r="M12" s="42" t="s">
        <v>39</v>
      </c>
      <c r="N12" s="48">
        <v>33</v>
      </c>
      <c r="O12" s="43">
        <f t="shared" si="2"/>
        <v>1089</v>
      </c>
      <c r="Q12" s="18">
        <v>2</v>
      </c>
      <c r="R12" s="42" t="s">
        <v>96</v>
      </c>
      <c r="S12" s="50">
        <v>49</v>
      </c>
      <c r="T12" s="43">
        <f t="shared" si="3"/>
        <v>2401</v>
      </c>
    </row>
    <row r="13" spans="1:20" s="4" customFormat="1" ht="12.75">
      <c r="A13" s="18">
        <v>3</v>
      </c>
      <c r="B13" s="19" t="s">
        <v>39</v>
      </c>
      <c r="C13" s="50">
        <v>24</v>
      </c>
      <c r="D13" s="43">
        <f t="shared" si="0"/>
        <v>576</v>
      </c>
      <c r="F13" s="18">
        <v>3</v>
      </c>
      <c r="G13" s="19" t="s">
        <v>94</v>
      </c>
      <c r="H13" s="50">
        <v>51</v>
      </c>
      <c r="I13" s="43">
        <f t="shared" si="1"/>
        <v>2601</v>
      </c>
      <c r="J13" s="44"/>
      <c r="K13" s="45"/>
      <c r="L13" s="49">
        <v>3</v>
      </c>
      <c r="M13" s="42" t="s">
        <v>39</v>
      </c>
      <c r="N13" s="50">
        <v>32</v>
      </c>
      <c r="O13" s="43">
        <f t="shared" si="2"/>
        <v>1024</v>
      </c>
      <c r="Q13" s="18">
        <v>3</v>
      </c>
      <c r="R13" s="42" t="s">
        <v>96</v>
      </c>
      <c r="S13" s="50">
        <v>52</v>
      </c>
      <c r="T13" s="43">
        <f t="shared" si="3"/>
        <v>2704</v>
      </c>
    </row>
    <row r="14" spans="1:20" s="4" customFormat="1" ht="12.75">
      <c r="A14" s="18">
        <v>4</v>
      </c>
      <c r="B14" s="19" t="s">
        <v>39</v>
      </c>
      <c r="C14" s="50">
        <v>27</v>
      </c>
      <c r="D14" s="43">
        <f t="shared" si="0"/>
        <v>729</v>
      </c>
      <c r="F14" s="18">
        <v>4</v>
      </c>
      <c r="G14" s="19" t="s">
        <v>94</v>
      </c>
      <c r="H14" s="50">
        <v>49</v>
      </c>
      <c r="I14" s="43">
        <f t="shared" si="1"/>
        <v>2401</v>
      </c>
      <c r="J14" s="44"/>
      <c r="K14" s="45"/>
      <c r="L14" s="49">
        <v>4</v>
      </c>
      <c r="M14" s="42" t="s">
        <v>39</v>
      </c>
      <c r="N14" s="50">
        <v>30</v>
      </c>
      <c r="O14" s="43">
        <f t="shared" si="2"/>
        <v>900</v>
      </c>
      <c r="Q14" s="18">
        <v>4</v>
      </c>
      <c r="R14" s="42" t="s">
        <v>96</v>
      </c>
      <c r="S14" s="50">
        <v>49</v>
      </c>
      <c r="T14" s="43">
        <f t="shared" si="3"/>
        <v>2401</v>
      </c>
    </row>
    <row r="15" spans="1:20" s="4" customFormat="1" ht="12.75">
      <c r="A15" s="18">
        <v>5</v>
      </c>
      <c r="B15" s="19" t="s">
        <v>40</v>
      </c>
      <c r="C15" s="50">
        <v>23</v>
      </c>
      <c r="D15" s="43">
        <f t="shared" si="0"/>
        <v>529</v>
      </c>
      <c r="F15" s="18">
        <v>5</v>
      </c>
      <c r="G15" s="19" t="s">
        <v>39</v>
      </c>
      <c r="H15" s="50">
        <v>22</v>
      </c>
      <c r="I15" s="43">
        <f t="shared" si="1"/>
        <v>484</v>
      </c>
      <c r="J15" s="44"/>
      <c r="K15" s="45"/>
      <c r="L15" s="49">
        <v>5</v>
      </c>
      <c r="M15" s="42" t="s">
        <v>39</v>
      </c>
      <c r="N15" s="50">
        <v>29</v>
      </c>
      <c r="O15" s="43">
        <f t="shared" si="2"/>
        <v>841</v>
      </c>
      <c r="Q15" s="18">
        <v>5</v>
      </c>
      <c r="R15" s="42" t="s">
        <v>96</v>
      </c>
      <c r="S15" s="50">
        <v>50</v>
      </c>
      <c r="T15" s="43">
        <f t="shared" si="3"/>
        <v>2500</v>
      </c>
    </row>
    <row r="16" spans="1:20" s="4" customFormat="1" ht="12.75">
      <c r="A16" s="18">
        <v>6</v>
      </c>
      <c r="B16" s="19" t="s">
        <v>40</v>
      </c>
      <c r="C16" s="50">
        <v>28</v>
      </c>
      <c r="D16" s="43">
        <f t="shared" si="0"/>
        <v>784</v>
      </c>
      <c r="F16" s="18">
        <v>6</v>
      </c>
      <c r="G16" s="19" t="s">
        <v>39</v>
      </c>
      <c r="H16" s="50">
        <v>23</v>
      </c>
      <c r="I16" s="43">
        <f t="shared" si="1"/>
        <v>529</v>
      </c>
      <c r="J16" s="44"/>
      <c r="K16" s="45"/>
      <c r="L16" s="49">
        <v>6</v>
      </c>
      <c r="M16" s="42" t="s">
        <v>39</v>
      </c>
      <c r="N16" s="50">
        <v>25</v>
      </c>
      <c r="O16" s="43">
        <f t="shared" si="2"/>
        <v>625</v>
      </c>
      <c r="Q16" s="18">
        <v>6</v>
      </c>
      <c r="R16" s="42" t="s">
        <v>39</v>
      </c>
      <c r="S16" s="50">
        <v>21</v>
      </c>
      <c r="T16" s="43">
        <f t="shared" si="3"/>
        <v>441</v>
      </c>
    </row>
    <row r="17" spans="1:20" s="4" customFormat="1" ht="12.75">
      <c r="A17" s="18">
        <v>7</v>
      </c>
      <c r="B17" s="19" t="s">
        <v>40</v>
      </c>
      <c r="C17" s="50">
        <v>29</v>
      </c>
      <c r="D17" s="43">
        <f t="shared" si="0"/>
        <v>841</v>
      </c>
      <c r="F17" s="18">
        <v>7</v>
      </c>
      <c r="G17" s="19" t="s">
        <v>39</v>
      </c>
      <c r="H17" s="50">
        <v>23</v>
      </c>
      <c r="I17" s="43">
        <f t="shared" si="1"/>
        <v>529</v>
      </c>
      <c r="J17" s="44"/>
      <c r="K17" s="45"/>
      <c r="L17" s="49">
        <v>7</v>
      </c>
      <c r="M17" s="19" t="s">
        <v>39</v>
      </c>
      <c r="N17" s="50">
        <v>24</v>
      </c>
      <c r="O17" s="43">
        <f t="shared" si="2"/>
        <v>576</v>
      </c>
      <c r="Q17" s="18">
        <v>7</v>
      </c>
      <c r="R17" s="42" t="s">
        <v>39</v>
      </c>
      <c r="S17" s="50">
        <v>21</v>
      </c>
      <c r="T17" s="43">
        <f t="shared" si="3"/>
        <v>441</v>
      </c>
    </row>
    <row r="18" spans="1:20" s="4" customFormat="1" ht="12.75">
      <c r="A18" s="18">
        <v>8</v>
      </c>
      <c r="B18" s="19" t="s">
        <v>40</v>
      </c>
      <c r="C18" s="50">
        <v>23</v>
      </c>
      <c r="D18" s="43">
        <f t="shared" si="0"/>
        <v>529</v>
      </c>
      <c r="F18" s="18">
        <v>8</v>
      </c>
      <c r="G18" s="19" t="s">
        <v>39</v>
      </c>
      <c r="H18" s="50">
        <v>23</v>
      </c>
      <c r="I18" s="43">
        <f t="shared" si="1"/>
        <v>529</v>
      </c>
      <c r="J18" s="44"/>
      <c r="K18" s="45"/>
      <c r="L18" s="49">
        <v>8</v>
      </c>
      <c r="M18" s="19" t="s">
        <v>39</v>
      </c>
      <c r="N18" s="50">
        <v>23</v>
      </c>
      <c r="O18" s="43">
        <f t="shared" si="2"/>
        <v>529</v>
      </c>
      <c r="Q18" s="18">
        <v>8</v>
      </c>
      <c r="R18" s="42" t="s">
        <v>39</v>
      </c>
      <c r="S18" s="50">
        <v>21</v>
      </c>
      <c r="T18" s="43">
        <f t="shared" si="3"/>
        <v>441</v>
      </c>
    </row>
    <row r="19" spans="1:20" s="4" customFormat="1" ht="12.75">
      <c r="A19" s="18">
        <v>9</v>
      </c>
      <c r="B19" s="19" t="s">
        <v>40</v>
      </c>
      <c r="C19" s="50">
        <v>23</v>
      </c>
      <c r="D19" s="43">
        <f t="shared" si="0"/>
        <v>529</v>
      </c>
      <c r="F19" s="18">
        <v>9</v>
      </c>
      <c r="G19" s="19" t="s">
        <v>39</v>
      </c>
      <c r="H19" s="50">
        <v>25</v>
      </c>
      <c r="I19" s="43">
        <f t="shared" si="1"/>
        <v>625</v>
      </c>
      <c r="J19" s="44"/>
      <c r="K19" s="45"/>
      <c r="L19" s="49">
        <v>9</v>
      </c>
      <c r="M19" s="19" t="s">
        <v>39</v>
      </c>
      <c r="N19" s="50">
        <v>23</v>
      </c>
      <c r="O19" s="43">
        <f t="shared" si="2"/>
        <v>529</v>
      </c>
      <c r="Q19" s="18">
        <v>9</v>
      </c>
      <c r="R19" s="42" t="s">
        <v>39</v>
      </c>
      <c r="S19" s="50">
        <v>21</v>
      </c>
      <c r="T19" s="43">
        <f t="shared" si="3"/>
        <v>441</v>
      </c>
    </row>
    <row r="20" spans="1:20" s="4" customFormat="1" ht="12.75">
      <c r="A20" s="18">
        <v>10</v>
      </c>
      <c r="B20" s="19" t="s">
        <v>40</v>
      </c>
      <c r="C20" s="50">
        <v>23</v>
      </c>
      <c r="D20" s="43">
        <f t="shared" si="0"/>
        <v>529</v>
      </c>
      <c r="F20" s="18">
        <v>10</v>
      </c>
      <c r="G20" s="19" t="s">
        <v>39</v>
      </c>
      <c r="H20" s="50">
        <v>24</v>
      </c>
      <c r="I20" s="43">
        <f t="shared" si="1"/>
        <v>576</v>
      </c>
      <c r="J20" s="44"/>
      <c r="K20" s="45"/>
      <c r="L20" s="49">
        <v>10</v>
      </c>
      <c r="M20" s="19" t="s">
        <v>39</v>
      </c>
      <c r="N20" s="50">
        <v>23</v>
      </c>
      <c r="O20" s="43">
        <f t="shared" si="2"/>
        <v>529</v>
      </c>
      <c r="Q20" s="18">
        <v>10</v>
      </c>
      <c r="R20" s="42" t="s">
        <v>39</v>
      </c>
      <c r="S20" s="50">
        <v>22</v>
      </c>
      <c r="T20" s="43">
        <f t="shared" si="3"/>
        <v>484</v>
      </c>
    </row>
    <row r="21" spans="1:20" s="4" customFormat="1" ht="12.75">
      <c r="A21" s="18">
        <v>11</v>
      </c>
      <c r="B21" s="19" t="s">
        <v>40</v>
      </c>
      <c r="C21" s="50">
        <v>23</v>
      </c>
      <c r="D21" s="43">
        <f t="shared" si="0"/>
        <v>529</v>
      </c>
      <c r="F21" s="18">
        <v>11</v>
      </c>
      <c r="G21" s="19" t="s">
        <v>39</v>
      </c>
      <c r="H21" s="50">
        <v>30</v>
      </c>
      <c r="I21" s="43">
        <f t="shared" si="1"/>
        <v>900</v>
      </c>
      <c r="J21" s="44"/>
      <c r="K21" s="45"/>
      <c r="L21" s="49">
        <v>11</v>
      </c>
      <c r="M21" s="19" t="s">
        <v>40</v>
      </c>
      <c r="N21" s="50">
        <v>22</v>
      </c>
      <c r="O21" s="43">
        <f t="shared" si="2"/>
        <v>484</v>
      </c>
      <c r="Q21" s="18">
        <v>11</v>
      </c>
      <c r="R21" s="42" t="s">
        <v>39</v>
      </c>
      <c r="S21" s="50">
        <v>22</v>
      </c>
      <c r="T21" s="43">
        <f t="shared" si="3"/>
        <v>484</v>
      </c>
    </row>
    <row r="22" spans="1:20" s="4" customFormat="1" ht="12.75">
      <c r="A22" s="18">
        <v>12</v>
      </c>
      <c r="B22" s="19" t="s">
        <v>40</v>
      </c>
      <c r="C22" s="50">
        <v>31</v>
      </c>
      <c r="D22" s="43">
        <f t="shared" si="0"/>
        <v>961</v>
      </c>
      <c r="F22" s="18">
        <v>12</v>
      </c>
      <c r="G22" s="19" t="s">
        <v>39</v>
      </c>
      <c r="H22" s="50">
        <v>23</v>
      </c>
      <c r="I22" s="43">
        <f t="shared" si="1"/>
        <v>529</v>
      </c>
      <c r="J22" s="44"/>
      <c r="K22" s="45"/>
      <c r="L22" s="49">
        <v>12</v>
      </c>
      <c r="M22" s="19" t="s">
        <v>40</v>
      </c>
      <c r="N22" s="50">
        <v>22</v>
      </c>
      <c r="O22" s="43">
        <f t="shared" si="2"/>
        <v>484</v>
      </c>
      <c r="Q22" s="18">
        <v>12</v>
      </c>
      <c r="R22" s="42" t="s">
        <v>39</v>
      </c>
      <c r="S22" s="50">
        <v>24</v>
      </c>
      <c r="T22" s="43">
        <f t="shared" si="3"/>
        <v>576</v>
      </c>
    </row>
    <row r="23" spans="1:20" s="4" customFormat="1" ht="12.75">
      <c r="A23" s="18">
        <v>13</v>
      </c>
      <c r="B23" s="19" t="s">
        <v>40</v>
      </c>
      <c r="C23" s="50">
        <v>29</v>
      </c>
      <c r="D23" s="43">
        <f t="shared" si="0"/>
        <v>841</v>
      </c>
      <c r="F23" s="18">
        <v>13</v>
      </c>
      <c r="G23" s="19" t="s">
        <v>40</v>
      </c>
      <c r="H23" s="50">
        <v>23</v>
      </c>
      <c r="I23" s="43">
        <f t="shared" si="1"/>
        <v>529</v>
      </c>
      <c r="J23" s="44"/>
      <c r="K23" s="45"/>
      <c r="L23" s="49">
        <v>13</v>
      </c>
      <c r="M23" s="19" t="s">
        <v>40</v>
      </c>
      <c r="N23" s="50">
        <v>22</v>
      </c>
      <c r="O23" s="43">
        <f t="shared" si="2"/>
        <v>484</v>
      </c>
      <c r="Q23" s="18">
        <v>13</v>
      </c>
      <c r="R23" s="42" t="s">
        <v>39</v>
      </c>
      <c r="S23" s="50">
        <v>25</v>
      </c>
      <c r="T23" s="43">
        <f t="shared" si="3"/>
        <v>625</v>
      </c>
    </row>
    <row r="24" spans="1:20" s="4" customFormat="1" ht="12.75">
      <c r="A24" s="18">
        <v>14</v>
      </c>
      <c r="B24" s="19" t="s">
        <v>40</v>
      </c>
      <c r="C24" s="50">
        <v>24</v>
      </c>
      <c r="D24" s="43">
        <f t="shared" si="0"/>
        <v>576</v>
      </c>
      <c r="F24" s="18">
        <v>14</v>
      </c>
      <c r="G24" s="19" t="s">
        <v>40</v>
      </c>
      <c r="H24" s="50">
        <v>25</v>
      </c>
      <c r="I24" s="43">
        <f t="shared" si="1"/>
        <v>625</v>
      </c>
      <c r="J24" s="44"/>
      <c r="K24" s="45"/>
      <c r="L24" s="49">
        <v>14</v>
      </c>
      <c r="M24" s="19" t="s">
        <v>40</v>
      </c>
      <c r="N24" s="50">
        <v>22</v>
      </c>
      <c r="O24" s="43">
        <f t="shared" si="2"/>
        <v>484</v>
      </c>
      <c r="Q24" s="18">
        <v>14</v>
      </c>
      <c r="R24" s="19" t="s">
        <v>40</v>
      </c>
      <c r="S24" s="50">
        <v>23</v>
      </c>
      <c r="T24" s="43">
        <f t="shared" si="3"/>
        <v>529</v>
      </c>
    </row>
    <row r="25" spans="1:20" s="4" customFormat="1" ht="12.75">
      <c r="A25" s="18">
        <v>15</v>
      </c>
      <c r="B25" s="19" t="s">
        <v>40</v>
      </c>
      <c r="C25" s="50">
        <v>24</v>
      </c>
      <c r="D25" s="43">
        <f t="shared" si="0"/>
        <v>576</v>
      </c>
      <c r="F25" s="18">
        <v>15</v>
      </c>
      <c r="G25" s="19" t="s">
        <v>40</v>
      </c>
      <c r="H25" s="50">
        <v>25</v>
      </c>
      <c r="I25" s="43">
        <f t="shared" si="1"/>
        <v>625</v>
      </c>
      <c r="J25" s="44"/>
      <c r="K25" s="45"/>
      <c r="L25" s="49">
        <v>15</v>
      </c>
      <c r="M25" s="19" t="s">
        <v>40</v>
      </c>
      <c r="N25" s="50">
        <v>22</v>
      </c>
      <c r="O25" s="43">
        <f t="shared" si="2"/>
        <v>484</v>
      </c>
      <c r="Q25" s="18">
        <v>15</v>
      </c>
      <c r="R25" s="19" t="s">
        <v>40</v>
      </c>
      <c r="S25" s="50">
        <v>24</v>
      </c>
      <c r="T25" s="43">
        <f t="shared" si="3"/>
        <v>576</v>
      </c>
    </row>
    <row r="26" spans="1:20" s="4" customFormat="1" ht="12.75">
      <c r="A26" s="18">
        <v>16</v>
      </c>
      <c r="B26" s="19" t="s">
        <v>40</v>
      </c>
      <c r="C26" s="50">
        <v>25</v>
      </c>
      <c r="D26" s="43">
        <f t="shared" si="0"/>
        <v>625</v>
      </c>
      <c r="F26" s="18">
        <v>16</v>
      </c>
      <c r="G26" s="19" t="s">
        <v>40</v>
      </c>
      <c r="H26" s="50">
        <v>25</v>
      </c>
      <c r="I26" s="43">
        <f t="shared" si="1"/>
        <v>625</v>
      </c>
      <c r="J26" s="44"/>
      <c r="K26" s="45"/>
      <c r="L26" s="49">
        <v>16</v>
      </c>
      <c r="M26" s="19" t="s">
        <v>40</v>
      </c>
      <c r="N26" s="50">
        <v>20</v>
      </c>
      <c r="O26" s="43">
        <f t="shared" si="2"/>
        <v>400</v>
      </c>
      <c r="Q26" s="18">
        <v>16</v>
      </c>
      <c r="R26" s="19" t="s">
        <v>40</v>
      </c>
      <c r="S26" s="50">
        <v>25</v>
      </c>
      <c r="T26" s="43">
        <f t="shared" si="3"/>
        <v>625</v>
      </c>
    </row>
    <row r="27" spans="1:20" s="4" customFormat="1" ht="12.75">
      <c r="A27" s="18">
        <v>17</v>
      </c>
      <c r="B27" s="19" t="s">
        <v>40</v>
      </c>
      <c r="C27" s="50">
        <v>23</v>
      </c>
      <c r="D27" s="43">
        <f t="shared" si="0"/>
        <v>529</v>
      </c>
      <c r="F27" s="18">
        <v>17</v>
      </c>
      <c r="G27" s="19" t="s">
        <v>40</v>
      </c>
      <c r="H27" s="50">
        <v>25</v>
      </c>
      <c r="I27" s="43">
        <f t="shared" si="1"/>
        <v>625</v>
      </c>
      <c r="J27" s="44"/>
      <c r="K27" s="45"/>
      <c r="L27" s="49">
        <v>17</v>
      </c>
      <c r="M27" s="19" t="s">
        <v>40</v>
      </c>
      <c r="N27" s="50">
        <v>20</v>
      </c>
      <c r="O27" s="43">
        <f t="shared" si="2"/>
        <v>400</v>
      </c>
      <c r="Q27" s="18">
        <v>17</v>
      </c>
      <c r="R27" s="19" t="s">
        <v>40</v>
      </c>
      <c r="S27" s="50">
        <v>24</v>
      </c>
      <c r="T27" s="43">
        <f t="shared" si="3"/>
        <v>576</v>
      </c>
    </row>
    <row r="28" spans="1:20" s="4" customFormat="1" ht="12.75">
      <c r="A28" s="18">
        <v>18</v>
      </c>
      <c r="B28" s="19" t="s">
        <v>40</v>
      </c>
      <c r="C28" s="50">
        <v>30</v>
      </c>
      <c r="D28" s="43">
        <f t="shared" si="0"/>
        <v>900</v>
      </c>
      <c r="F28" s="18">
        <v>18</v>
      </c>
      <c r="G28" s="19" t="s">
        <v>40</v>
      </c>
      <c r="H28" s="50">
        <v>30</v>
      </c>
      <c r="I28" s="43">
        <f t="shared" si="1"/>
        <v>900</v>
      </c>
      <c r="J28" s="44"/>
      <c r="K28" s="45"/>
      <c r="L28" s="49">
        <v>18</v>
      </c>
      <c r="M28" s="19" t="s">
        <v>40</v>
      </c>
      <c r="N28" s="50">
        <v>20</v>
      </c>
      <c r="O28" s="43">
        <f t="shared" si="2"/>
        <v>400</v>
      </c>
      <c r="Q28" s="18">
        <v>18</v>
      </c>
      <c r="R28" s="19" t="s">
        <v>40</v>
      </c>
      <c r="S28" s="50">
        <v>28</v>
      </c>
      <c r="T28" s="43">
        <f t="shared" si="3"/>
        <v>784</v>
      </c>
    </row>
    <row r="29" spans="1:20" s="4" customFormat="1" ht="12.75">
      <c r="A29" s="18">
        <v>19</v>
      </c>
      <c r="B29" s="19" t="s">
        <v>40</v>
      </c>
      <c r="C29" s="50">
        <v>26</v>
      </c>
      <c r="D29" s="43">
        <f t="shared" si="0"/>
        <v>676</v>
      </c>
      <c r="F29" s="18">
        <v>19</v>
      </c>
      <c r="G29" s="19" t="s">
        <v>40</v>
      </c>
      <c r="H29" s="50">
        <v>24</v>
      </c>
      <c r="I29" s="43">
        <f t="shared" si="1"/>
        <v>576</v>
      </c>
      <c r="J29" s="44"/>
      <c r="K29" s="45"/>
      <c r="L29" s="49">
        <v>19</v>
      </c>
      <c r="M29" s="19" t="s">
        <v>40</v>
      </c>
      <c r="N29" s="50">
        <v>20</v>
      </c>
      <c r="O29" s="43">
        <f t="shared" si="2"/>
        <v>400</v>
      </c>
      <c r="Q29" s="18">
        <v>19</v>
      </c>
      <c r="R29" s="19" t="s">
        <v>40</v>
      </c>
      <c r="S29" s="50">
        <v>25</v>
      </c>
      <c r="T29" s="43">
        <f t="shared" si="3"/>
        <v>625</v>
      </c>
    </row>
    <row r="30" spans="1:20" s="4" customFormat="1" ht="15" customHeight="1">
      <c r="A30" s="18">
        <v>20</v>
      </c>
      <c r="B30" s="51" t="s">
        <v>40</v>
      </c>
      <c r="C30" s="52">
        <v>27</v>
      </c>
      <c r="D30" s="43">
        <f t="shared" si="0"/>
        <v>729</v>
      </c>
      <c r="F30" s="18">
        <v>20</v>
      </c>
      <c r="G30" s="51" t="s">
        <v>40</v>
      </c>
      <c r="H30" s="52">
        <v>24</v>
      </c>
      <c r="I30" s="43">
        <f t="shared" si="1"/>
        <v>576</v>
      </c>
      <c r="J30" s="44"/>
      <c r="K30" s="45"/>
      <c r="L30" s="49">
        <v>20</v>
      </c>
      <c r="M30" s="51" t="s">
        <v>40</v>
      </c>
      <c r="N30" s="52">
        <v>20</v>
      </c>
      <c r="O30" s="43">
        <f t="shared" si="2"/>
        <v>400</v>
      </c>
      <c r="Q30" s="18">
        <v>20</v>
      </c>
      <c r="R30" s="51" t="s">
        <v>40</v>
      </c>
      <c r="S30" s="52">
        <v>27</v>
      </c>
      <c r="T30" s="43">
        <f t="shared" si="3"/>
        <v>729</v>
      </c>
    </row>
    <row r="31" spans="1:20" s="4" customFormat="1" ht="12.75">
      <c r="A31" s="18">
        <v>21</v>
      </c>
      <c r="B31" s="51"/>
      <c r="C31" s="52"/>
      <c r="D31" s="43"/>
      <c r="F31" s="18">
        <v>21</v>
      </c>
      <c r="G31" s="51"/>
      <c r="H31" s="52"/>
      <c r="I31" s="43"/>
      <c r="J31" s="44"/>
      <c r="K31" s="45"/>
      <c r="L31" s="49">
        <v>21</v>
      </c>
      <c r="M31" s="51"/>
      <c r="N31" s="52"/>
      <c r="O31" s="43"/>
      <c r="Q31" s="18">
        <v>21</v>
      </c>
      <c r="R31" s="51"/>
      <c r="S31" s="52"/>
      <c r="T31" s="43"/>
    </row>
    <row r="32" spans="1:20" s="4" customFormat="1" ht="12.75">
      <c r="A32" s="18">
        <v>22</v>
      </c>
      <c r="B32" s="51"/>
      <c r="C32" s="52"/>
      <c r="D32" s="43"/>
      <c r="F32" s="18">
        <v>22</v>
      </c>
      <c r="G32" s="51"/>
      <c r="H32" s="52"/>
      <c r="I32" s="43"/>
      <c r="J32" s="44"/>
      <c r="K32" s="45"/>
      <c r="L32" s="49">
        <v>22</v>
      </c>
      <c r="M32" s="51"/>
      <c r="N32" s="52"/>
      <c r="O32" s="43"/>
      <c r="Q32" s="18">
        <v>22</v>
      </c>
      <c r="R32" s="51"/>
      <c r="S32" s="52"/>
      <c r="T32" s="43"/>
    </row>
    <row r="33" spans="1:20" s="4" customFormat="1" ht="12.75">
      <c r="A33" s="18">
        <v>23</v>
      </c>
      <c r="B33" s="51"/>
      <c r="C33" s="52"/>
      <c r="D33" s="43"/>
      <c r="F33" s="18">
        <v>23</v>
      </c>
      <c r="G33" s="51"/>
      <c r="H33" s="52"/>
      <c r="I33" s="43"/>
      <c r="J33" s="44"/>
      <c r="K33" s="45"/>
      <c r="L33" s="49">
        <v>23</v>
      </c>
      <c r="M33" s="51"/>
      <c r="N33" s="52"/>
      <c r="O33" s="43"/>
      <c r="Q33" s="18">
        <v>23</v>
      </c>
      <c r="R33" s="51"/>
      <c r="S33" s="52"/>
      <c r="T33" s="43"/>
    </row>
    <row r="34" spans="1:20" s="4" customFormat="1" ht="12.75">
      <c r="A34" s="18">
        <v>24</v>
      </c>
      <c r="B34" s="51"/>
      <c r="C34" s="52"/>
      <c r="D34" s="43"/>
      <c r="F34" s="18">
        <v>24</v>
      </c>
      <c r="G34" s="51"/>
      <c r="H34" s="52"/>
      <c r="I34" s="43"/>
      <c r="J34" s="44"/>
      <c r="K34" s="45"/>
      <c r="L34" s="49">
        <v>24</v>
      </c>
      <c r="M34" s="51"/>
      <c r="N34" s="52"/>
      <c r="O34" s="43"/>
      <c r="Q34" s="18">
        <v>24</v>
      </c>
      <c r="R34" s="51"/>
      <c r="S34" s="52"/>
      <c r="T34" s="43"/>
    </row>
    <row r="35" spans="1:20" s="4" customFormat="1" ht="12.75">
      <c r="A35" s="21">
        <v>25</v>
      </c>
      <c r="B35" s="20"/>
      <c r="C35" s="53"/>
      <c r="D35" s="43"/>
      <c r="F35" s="21">
        <v>25</v>
      </c>
      <c r="G35" s="20"/>
      <c r="H35" s="53"/>
      <c r="I35" s="43"/>
      <c r="J35" s="44"/>
      <c r="K35" s="45"/>
      <c r="L35" s="54">
        <v>25</v>
      </c>
      <c r="M35" s="20"/>
      <c r="N35" s="53"/>
      <c r="O35" s="43"/>
      <c r="Q35" s="21">
        <v>25</v>
      </c>
      <c r="R35" s="20"/>
      <c r="S35" s="53"/>
      <c r="T35" s="43"/>
    </row>
    <row r="36" spans="1:20" s="59" customFormat="1" ht="15">
      <c r="A36" s="55"/>
      <c r="B36" s="56"/>
      <c r="C36" s="57"/>
      <c r="D36" s="58">
        <f>SUM(D11:D35)</f>
        <v>18504</v>
      </c>
      <c r="F36" s="55"/>
      <c r="G36" s="56"/>
      <c r="H36" s="57"/>
      <c r="I36" s="58">
        <f>SUM(I11:I35)</f>
        <v>19018</v>
      </c>
      <c r="J36" s="60"/>
      <c r="K36" s="61"/>
      <c r="L36" s="55"/>
      <c r="M36" s="56"/>
      <c r="N36" s="57"/>
      <c r="O36" s="58">
        <f>SUM(O11:O35)</f>
        <v>13663</v>
      </c>
      <c r="Q36" s="55"/>
      <c r="R36" s="56"/>
      <c r="S36" s="57"/>
      <c r="T36" s="58">
        <f>SUM(T11:T35)</f>
        <v>20687</v>
      </c>
    </row>
    <row r="37" spans="1:20" s="59" customFormat="1" ht="15">
      <c r="A37" s="62" t="s">
        <v>41</v>
      </c>
      <c r="B37" s="63"/>
      <c r="C37" s="56"/>
      <c r="D37" s="56"/>
      <c r="F37" s="62" t="s">
        <v>47</v>
      </c>
      <c r="G37" s="63"/>
      <c r="H37" s="56"/>
      <c r="I37" s="56"/>
      <c r="J37" s="56"/>
      <c r="L37" s="62"/>
      <c r="M37" s="63"/>
      <c r="N37" s="56"/>
      <c r="O37" s="56"/>
      <c r="Q37" s="62"/>
      <c r="R37" s="63"/>
      <c r="S37" s="56"/>
      <c r="T37" s="56"/>
    </row>
    <row r="38" spans="1:17" ht="12.75">
      <c r="A38" t="s">
        <v>42</v>
      </c>
      <c r="F38" t="s">
        <v>42</v>
      </c>
      <c r="L38" t="s">
        <v>42</v>
      </c>
      <c r="Q38" t="s">
        <v>42</v>
      </c>
    </row>
  </sheetData>
  <sheetProtection selectLockedCells="1" selectUnlockedCells="1"/>
  <mergeCells count="13">
    <mergeCell ref="F2:I2"/>
    <mergeCell ref="Q9:Q10"/>
    <mergeCell ref="C8:D8"/>
    <mergeCell ref="H8:I8"/>
    <mergeCell ref="N8:O8"/>
    <mergeCell ref="M9:M10"/>
    <mergeCell ref="L9:L10"/>
    <mergeCell ref="S8:T8"/>
    <mergeCell ref="R9:R10"/>
    <mergeCell ref="A9:A10"/>
    <mergeCell ref="B9:B10"/>
    <mergeCell ref="F9:F10"/>
    <mergeCell ref="G9:G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User</cp:lastModifiedBy>
  <cp:lastPrinted>2016-10-02T12:45:40Z</cp:lastPrinted>
  <dcterms:created xsi:type="dcterms:W3CDTF">2011-05-22T15:20:50Z</dcterms:created>
  <dcterms:modified xsi:type="dcterms:W3CDTF">2016-10-04T12:17:25Z</dcterms:modified>
  <cp:category/>
  <cp:version/>
  <cp:contentType/>
  <cp:contentStatus/>
</cp:coreProperties>
</file>